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infos.xml" ContentType="application/vnd.wps-officedocument.woinfo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2026-2027学年第一学期\财务\财务公开\"/>
    </mc:Choice>
  </mc:AlternateContent>
  <xr:revisionPtr revIDLastSave="0" documentId="13_ncr:1_{E511FB7E-5F8D-43A9-801F-88973A9DE467}" xr6:coauthVersionLast="47" xr6:coauthVersionMax="47" xr10:uidLastSave="{00000000-0000-0000-0000-000000000000}"/>
  <bookViews>
    <workbookView xWindow="-120" yWindow="-120" windowWidth="29040" windowHeight="15720" activeTab="1" xr2:uid="{00000000-000D-0000-FFFF-FFFF00000000}"/>
  </bookViews>
  <sheets>
    <sheet name="收入支出总表（刘泽统一填写）" sheetId="11" r:id="rId1"/>
    <sheet name="支出明细表（报销人填写）" sheetId="5" r:id="rId2"/>
    <sheet name="收入明细表（报销人或项目负责人填写）" sheetId="6" r:id="rId3"/>
    <sheet name="填写参考" sheetId="13" r:id="rId4"/>
  </sheets>
  <definedNames>
    <definedName name="_xlnm._FilterDatabase" localSheetId="1" hidden="1">'支出明细表（报销人填写）'!$A$1:$H$19</definedName>
    <definedName name="_xlnm.Print_Titles" localSheetId="1">'支出明细表（报销人填写）'!$4:$4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5" l="1"/>
  <c r="D11" i="5"/>
  <c r="K43" i="11"/>
  <c r="C10" i="6"/>
  <c r="D5" i="5"/>
  <c r="J43" i="11"/>
  <c r="I43" i="11"/>
  <c r="H43" i="11"/>
  <c r="G43" i="11"/>
  <c r="F43" i="11"/>
  <c r="E43" i="11"/>
  <c r="D43" i="11"/>
</calcChain>
</file>

<file path=xl/sharedStrings.xml><?xml version="1.0" encoding="utf-8"?>
<sst xmlns="http://schemas.openxmlformats.org/spreadsheetml/2006/main" count="199" uniqueCount="162">
  <si>
    <t>海南热带海洋学院财务信息公开收入支出总表</t>
  </si>
  <si>
    <t>单位（盖章）：国际学院</t>
  </si>
  <si>
    <t>序号</t>
  </si>
  <si>
    <t>项目名称</t>
  </si>
  <si>
    <t>事项</t>
  </si>
  <si>
    <t>上年结余数</t>
  </si>
  <si>
    <t>本年预算数</t>
  </si>
  <si>
    <t>预算调整数</t>
  </si>
  <si>
    <t>本月收入</t>
  </si>
  <si>
    <t>本年累计收入</t>
  </si>
  <si>
    <t>本月支出</t>
  </si>
  <si>
    <t>本年累计支出</t>
  </si>
  <si>
    <t>本年结余</t>
  </si>
  <si>
    <t>切块经费</t>
  </si>
  <si>
    <t>切块经费（2025年2月下达）</t>
  </si>
  <si>
    <t>公用经费（中外合作办学项目）</t>
  </si>
  <si>
    <t>公用经费（中外合作办学项目）（2025年5月下达）</t>
  </si>
  <si>
    <t>实习见习经费卡</t>
  </si>
  <si>
    <t>实习见习经费卡（2025年5月下达）</t>
  </si>
  <si>
    <t>切块经费（2026年3月下达）</t>
  </si>
  <si>
    <t>教育合作与交流发展项目</t>
  </si>
  <si>
    <t>来琼留学生省政府奖学金（2026年3月下达）</t>
  </si>
  <si>
    <t>实习见习经费卡（2026年4月下达）</t>
  </si>
  <si>
    <t>公用经费（中外合作办学项目）（2026年5月下达）</t>
  </si>
  <si>
    <t>来华留学生高质量招生与培养监控</t>
  </si>
  <si>
    <t>来华留学生高质量招生与培养监控（2026年5月下达）</t>
  </si>
  <si>
    <t>“一院一省”招生专项</t>
  </si>
  <si>
    <t>“一院一省”招生专项（2026年5+7月下达）</t>
  </si>
  <si>
    <t>教学/科研</t>
  </si>
  <si>
    <t>“一带一路”视域中重大工程承包企业海外社会责任决策模式研究（马力）（2024年9月）</t>
  </si>
  <si>
    <t>以制度型开放促进海南自贸港高水平开放的风险治理机制研究（马力，2025年10月）</t>
  </si>
  <si>
    <t>2025年校级人才科研启动项目经费-重大工程承包商社会责任异化同群效应研究（马力，7月2日）</t>
  </si>
  <si>
    <t>海南省高等学校教育教学改革研究项目-大学生创新创业素质对创新创业行为决策的影响及对策研究（马力，26年1月下达+4月下达）</t>
  </si>
  <si>
    <t>支持地方高校改革发展-高等学校教育教学改革研究项目-大学生创新创业素质对创新创业行为决策的影响及对策研究（马力）（2026年5月经费下达）</t>
  </si>
  <si>
    <t>支持地方高校改革发展-2026年度校级教育教学改革研究与实践项目-融入课程思政的《科技与工程伦理》通识课程建设（马力）（2026年5月经费下达）</t>
  </si>
  <si>
    <t>教育与科学研究——“双碳”引领推动海南省文旅业绿色转型实践研究——数绿协同的视角（马力）（2026年8月经费下达）</t>
  </si>
  <si>
    <t>基于产业结构调整的高等学校专业动态调整机制的研究（鲁晓丽）（2026年4月下达）</t>
  </si>
  <si>
    <t>海南省高等学校教育教学改革研究项目-基于产业结构调整的高等学校专业动态调整机制的研究（鲁晓丽，2026年5月下达）</t>
  </si>
  <si>
    <t>支持地方高校改革发展（国库-中央专项）-25年业务待报账 - 基于产业结构调整的高等学校专业动态调整机制的研究（鲁晓丽）</t>
  </si>
  <si>
    <t>少数民族非遗文化符号表征与传播研究（戈秀兰,2025年5月下达）</t>
  </si>
  <si>
    <t>2025校企合作共建课程与课程思政示范课程项目-旅游接待业（戈秀兰，6月17日）+（2025年9月下达）</t>
  </si>
  <si>
    <t>2025年校级教改项目-基于新文科理念的“旅游管理+英语”155496高素质复合型人才培养创新与实践（戈秀兰，6月6日）</t>
  </si>
  <si>
    <t>高等学校科研资助-海南自贸港建设背景下应用型本科高校现代产业学院建设的研究与实践（戈秀兰）（2026年4月经费下达）</t>
  </si>
  <si>
    <t>支持地方高校改革发展-高等学校教育教学改革研究项目-海南自贸港建设背景下应用型本科高校现代产业学院建设的研究与实践（戈秀兰）（2026年5月+6月经费下达）</t>
  </si>
  <si>
    <t>支持地方高校改革发展（国库-中央专项）-25年业务待报账 - 2025年度校级教育教学改革研究与实践项目——基于新文科理念的旅游管理+英语155496高素质复合型人才培养创新与实践（戈秀兰）（2026年6月经费下达）</t>
  </si>
  <si>
    <t>支持地方高校改革发展（国库-中央专项）- 25年业务待报账-高等学校教育教学改革研究项目——海南自贸港建设背景下应用型本科高校现代产业学院建设的研究与实践（戈秀兰）（2026年6月经费下达）</t>
  </si>
  <si>
    <t>支持地方高校改革发展——智慧课程建设项目——旅游接待业及咨询（戈秀兰）（2026年9月经费下达）</t>
  </si>
  <si>
    <t>支持地方高校改革发展——微专业——海洋研学旅行设计与策划（戈秀兰）（2026年9月经费下达）</t>
  </si>
  <si>
    <t>国家自贸港背景下海南入境旅游业态演化与治理创新研究（张睿，2025年5月下达）</t>
  </si>
  <si>
    <t>2025年校级教学成果培育项目及申报项目-旅游目的地管理（双语）（张睿，6月18日）</t>
  </si>
  <si>
    <t>智媒时代海南自由贸易港“讲好中国故事”的传播实践路径研究（陈卓，2025年5月下达）+（2025年9月下达）</t>
  </si>
  <si>
    <t>支持地方高校改革发展-高等学校教育教学改革研究项目-Hnjg2026ZC-77（陈卓）（2026年5+7月下达）</t>
  </si>
  <si>
    <t>旅游目的地新媒体营销策略研究--以海南为例（杨坤燕）（2025年6月下达）+（2025年9月下达）</t>
  </si>
  <si>
    <t>海南省哲学社会科学规划课题-“大思政课”视域下“场馆里的思政课”建设研究（刘臣琼，2026年5月）</t>
  </si>
  <si>
    <t>高等学校科研资助-红色场馆资源融入高校“课程思政”实践研究——以《大学生职业发展与就业指导》为例（刘臣琼，2026年4月）</t>
  </si>
  <si>
    <t>支持地方高校改革发展-高等学校教育教学改革研究项目-自贸港政策赋能海南体旅康养特色专业群智慧协同育人体系的探索与实践（吴佳桐）（2026年5月+6月下达）</t>
  </si>
  <si>
    <t>高等学校科研资助-自贸港政策赋能海南体旅康养特色专业群智慧协同育人体系的探索与实践（吴佳桐）（2026年5月下达）</t>
  </si>
  <si>
    <t>合计</t>
  </si>
  <si>
    <t>附件4</t>
  </si>
  <si>
    <t>海南热带海洋学院财务信息公开支出明细表</t>
  </si>
  <si>
    <t xml:space="preserve">                                                                                              </t>
  </si>
  <si>
    <t>单位：元</t>
  </si>
  <si>
    <t>经费来源</t>
  </si>
  <si>
    <t>报销金额</t>
  </si>
  <si>
    <t>报销人</t>
  </si>
  <si>
    <t>报销事由</t>
  </si>
  <si>
    <t>支出说明</t>
  </si>
  <si>
    <t>公用经费</t>
  </si>
  <si>
    <t>切块经费（2026年）</t>
  </si>
  <si>
    <t>刘泽</t>
  </si>
  <si>
    <t>戈秀兰</t>
  </si>
  <si>
    <t>赴海口参加海南省社科联第六次爱表大会及赴海口新东方教育科技集团调研（9月20日报销）</t>
  </si>
  <si>
    <t>报销9月11日-9月13日戈秀兰赴海口参加海南省社科联第六次爱表大会及赴海口新东方教育科技集团调研差旅费。三亚-海口高铁119元；海口-三亚高铁119元；海口-三亚高铁改签费18元，共计256元。住宿费：215元。交通补助80元/天/人*3天*1人=240元；伙食补助：100元/人/天*2天*1人=200元。合计911元。</t>
  </si>
  <si>
    <t>电脑耗材：1. 佳能054墨盒 200元/个*29个=5800元；2. 锐捷EW6000 499元/个*1个=499元；3. 锐捷AX3000 399元/个*1个=399元；4. 麦光256G固态硬盘 490元/个*2个=980元；5. 西数500G移动硬盘 490元/个*1个=490元；6. 88A硒鼓 160元/个*9个=1440元；7. 联想32GU盘 41元/个*5个=205元；8. 施乐S2025粉盒 240元/个*1个=240元；共计10053元。                                                邮寄费：1. 寄送桌椅采购合同至三亚李丽花12元；2. 寄送多媒体设备采购合同至海口刘政12元；共计24元。合计10077元。</t>
  </si>
  <si>
    <t>支持地方高校改革发展项目（国库-中央专项）</t>
  </si>
  <si>
    <t>支持地方高校改革发展</t>
  </si>
  <si>
    <t>报销学院宣传短视频前期制作费用（9月22日报销）</t>
  </si>
  <si>
    <t>报销学院宣传短视频前期制作费用820元。</t>
  </si>
  <si>
    <t>报销赴海口现代服务业研究院交流考察（9月20日报销）</t>
  </si>
  <si>
    <t>报销9月12-9月13日赴海口现代服务业研究院交流考察差旅费。三亚-海口高铁119元；海口-三亚高铁119元，共计238元。住宿费328元。交通补助80元/人/天*1人*2天=160元；伙食补助100元/人/天*1人*2天=200元。合计926元。</t>
  </si>
  <si>
    <t>报销材料费和信息技术服务费（9月20日报销）</t>
  </si>
  <si>
    <t>1. 材料费：1. 收纳盒18元/个*3个=54元；2. 惠普原装粉盒525元/个*2个=1050元；3. 电脑桌垫367元.个*1个=367元；4. 外置光驱259元/个*1个=259元；5. 写字板夹（A4夹板）75元/个*4个=300元；6. 签字笔223元/盒*1盒=223元；7. 档案袋 2.5元/个*100个=250元；透明抽屉式收纳盒263元/个*2个=526元；8. 便立贴32元/包*5包=160元；9. 订书机55元/个*2个=110元；10. 中性笔3.3元/个*30个=99元；11. 15元/套*1套=15元；12. 37.38元/件*1件=37.38元；13. 得力白板笔 16.82元/套*1套=16.82元；14. 得力风琴包文件夹37.38元/件*1件=37.38元；15. 得力文件夹多层资料册37.68元/件*1件=37.68元；16. 得力透明文件袋 53.76元/件*1件=53.76元；17. 得力试卷收纳袋 97.43元/件*1件=97.43元；18. 得力透明文件袋102.01元/件*1件=102.01元；18. 1022w打印机套餐二115.63元/台*1台=115.63元；共计3858.71元。                                                            2. 信息技术服务费：百度网盘超级会员费187.77元。合计4046.48元。</t>
  </si>
  <si>
    <t>支持地方高校改革发展（国库-中央专项）</t>
  </si>
  <si>
    <t>2026年度校级教育教学改革研究与实践项目——基于新文科理念的旅游管理+英语155496高素质复合型人才培养创新与实践（戈秀兰）</t>
  </si>
  <si>
    <t>报销赴湖南科技大学参加第二届大国外交与国际传播高端论坛差旅费（9月3日报销）</t>
  </si>
  <si>
    <t>报销6月26日至6月28日赴湖南科技大学参加第二届大国外交与国际传播高端论坛差旅费。会议费900元；三亚-长沙机票750元；长沙-三亚机票500元；长沙黄花机场-湘潭汽车站汽车票60元；湘潭汽车站-长沙黄花机场汽车票58元；住宿费（6.26-6.27两天）516元；交通补助80元/人/天*3天*1人=240元；伙食补助100元/人/天*3天*1人=300元；共计3324元。</t>
  </si>
  <si>
    <t xml:space="preserve">支持地方高校改革发展（国库-中央专项） </t>
  </si>
  <si>
    <t>高等学校教育教学改革研究项目——海南自贸港建设背景下应用型本科高校现代产业学院建设的研究与实践（戈秀兰）</t>
  </si>
  <si>
    <t>报销腾讯云服务费（9月3日报销）</t>
  </si>
  <si>
    <t>报销腾讯云服务费1975.82元。</t>
  </si>
  <si>
    <t>备注：
1、各单位每月应在本单位信息公开微信群中向本单位的全体教职员工公开财务信息。
2、各单位每月25日前公开上一月份本单位的财务信息。
3、各单位按照本单位项目预算明细逐项进行公开，说明应详实具体，清晰明了。
4、项目名称按经费卡填列</t>
  </si>
  <si>
    <t>附件3</t>
  </si>
  <si>
    <t>海南热带海洋学院财务信息公开收入明细表</t>
  </si>
  <si>
    <t>收入明细</t>
  </si>
  <si>
    <t>收入说明</t>
  </si>
  <si>
    <t>支持地方高校改革发展——智慧课程建设项目——旅游接待业及咨询（戈秀兰）</t>
  </si>
  <si>
    <t>差旅费、劳务费、委托业务费、印刷费</t>
  </si>
  <si>
    <t>2026年9月专项经费下达</t>
  </si>
  <si>
    <t>支持地方高校改革发展——微专业——海洋研学旅行设计与策划（戈秀兰）</t>
  </si>
  <si>
    <t>合   计：</t>
  </si>
  <si>
    <t>公用经费（示例）</t>
  </si>
  <si>
    <t>华xx</t>
  </si>
  <si>
    <t>华xx报1名专家劳务费</t>
  </si>
  <si>
    <t>xx单位专家黄xx教授x年x月x日上午xxx专题讲座费4000元。</t>
  </si>
  <si>
    <t>汪xx</t>
  </si>
  <si>
    <t>汪xx报3名专家咨询劳务费</t>
  </si>
  <si>
    <t>xx单位黄xx副教授xxx咨询费500元/次；xx单位李xx教授xxx咨询费800元/次；xx公司刘x文秘xxx咨询费700元/次。</t>
  </si>
  <si>
    <t>张x</t>
  </si>
  <si>
    <t>张x报办公用品费</t>
  </si>
  <si>
    <t>台灯135元/台；笔记本10本（4.5元/本）45元；水笔8盒（29.7元/盒）237.6元；文件盒20个（29.7元/个）594元；公牛插座2个（49.5元/个）99元；优盘2个（494元/个）988元；硒鼓4个（395元/个）1580元；墨盒4个（88元/个）352元。</t>
  </si>
  <si>
    <t>陈xx</t>
  </si>
  <si>
    <t>陈xx报销外出办事交通费</t>
  </si>
  <si>
    <t>x年x月x日-x年x月x日期间办事交通费260元（出租车票4张）。</t>
  </si>
  <si>
    <t>王xx</t>
  </si>
  <si>
    <t>王xx报邮寄材料费</t>
  </si>
  <si>
    <t>邮寄学生xxx教材100份共计3000元（30元/份）。</t>
  </si>
  <si>
    <t>易x</t>
  </si>
  <si>
    <t>xx学院易x副教授报赴长沙参加湖南师范大学举办的全国教育哲学专业委员会第12届年会3天差旅费</t>
  </si>
  <si>
    <t>x年x月x日-x年x月x日参加湖南师范大学举办的全国教育哲学专业委员会第12届年会，会议费800元/人，往返机票费970元，保险费30元，行李费20元，长沙2天住宿费660元（330元/天），往返机场、酒店出租车票4张，共计376元，3天出差补助540元</t>
  </si>
  <si>
    <t>王xx报赴陵水县、保亭县调研考察民俗信息整理和产业4天往返差旅费</t>
  </si>
  <si>
    <t>王xx报x年x月x日-x年x月x日赴陵水县、保亭县调研考察民俗信息整理和产业4天差旅费，往返三亚-陵水动车票2张共计46元（23元/趟），3晚陵水住宿费1050元（350元/天），调研补助400元（调研补助标准100元/天）。</t>
  </si>
  <si>
    <t>招生宣传</t>
  </si>
  <si>
    <t>白xx</t>
  </si>
  <si>
    <t>白xx报销招生宣传信息服务费</t>
  </si>
  <si>
    <t>信息和技术服务费包括电子招生简章一年制作费xx元，直播移动/PC共推6场，每场xx元，掌上考研APP5周，每周费用xx元，精准地面直投5个专业一版xx元，共计81460元。</t>
  </si>
  <si>
    <t>学院电脑耗材、邮寄费（9月23日报销）</t>
    <phoneticPr fontId="16" type="noConversion"/>
  </si>
  <si>
    <t>鲁晓丽</t>
    <phoneticPr fontId="16" type="noConversion"/>
  </si>
  <si>
    <t>刘泽</t>
    <phoneticPr fontId="16" type="noConversion"/>
  </si>
  <si>
    <t>2026年迎新活动（9月24日报销）</t>
  </si>
  <si>
    <t>1．宣传栏：480元／块＊1块＝480元
2．手举牌：25元／张＊6张＝150元
3．时光胶囊指示牌：180元／套＊1套＝180元
4．定制横幅：100元／条＊1条＝100元
总计：910元</t>
  </si>
  <si>
    <t>体质健康达标赛报账（9月22日报销）</t>
  </si>
  <si>
    <t>比赛保险10元/人*17人=170元
总计：170元（实际报销：169.86元）</t>
  </si>
  <si>
    <t>教育系统党建思政质量提升项目</t>
  </si>
  <si>
    <t>刘臣琼</t>
  </si>
  <si>
    <t>报销赴海口市海南史志馆进行红色调研的差旅费（9.18报销）</t>
  </si>
  <si>
    <t>2026年9月11日-9月14日赴海口市海南史志馆进行红色调研，去程9.11从三亚到海口东票价119元实报118.75元，返程9.14从海口东到三亚站票价119元实报119元。共计237.75元。差旅补助180元/人/天*4天=720元，合计报销957.75元。</t>
  </si>
  <si>
    <t>红色场馆资源融入高校“课程思政”实践研究——以《大学生职业发展与就业指导》为例（刘臣琼）</t>
  </si>
  <si>
    <t>劳务费（9.18报销）</t>
  </si>
  <si>
    <t>因项目研究需要，支付本校牛霞，宋嘉磊2026年6月1日-30日劳务费各300元，共计600元。</t>
  </si>
  <si>
    <t>学生资助补助项目（高校）</t>
  </si>
  <si>
    <t>海南省政府国际学生奖学金项目（2026年）</t>
  </si>
  <si>
    <t>海南热带海洋学院国际学生开学第一课活动--外籍学生在琼签证宣介会</t>
  </si>
  <si>
    <t>2026年9月16日星期三下午3点-7点多钟支付三亚市公安局交通警察支队讲课人员课酬（,500元每课时，两小时，1人）共计人民币1000元</t>
  </si>
  <si>
    <t>基层党建工作专项经费（2026年）</t>
  </si>
  <si>
    <t>七一主题党日活动（9.17日报销）</t>
  </si>
  <si>
    <t>2026年6月30日附梅山老区革命烈士陵园西岛女子民兵连纪念馆开展七一主题党日活动6月30日包车费900元，餐饮费360元，横幅20元，门票675元，因饮用水48元不是本校老师购买无法报销，共计2003元，实际报销1955元</t>
  </si>
  <si>
    <t>高等学校教育教学改革研究项目-基于产业结构调整的高等学校专业动态调整机制的研究（鲁晓丽）</t>
    <phoneticPr fontId="16" type="noConversion"/>
  </si>
  <si>
    <t>“大思政课”视域下“场馆里的思政课”建设研究（刘臣琼）</t>
    <phoneticPr fontId="16" type="noConversion"/>
  </si>
  <si>
    <t>业务费、劳务费</t>
    <phoneticPr fontId="16" type="noConversion"/>
  </si>
  <si>
    <t>杨坤燕</t>
    <phoneticPr fontId="16" type="noConversion"/>
  </si>
  <si>
    <t>高等学校教育教学改革研究项目-红色场馆资源融入高校“课程思政”实践研究——以《大学生职业发展与就业指导》为例（刘臣琼，2026年5月）</t>
    <phoneticPr fontId="16" type="noConversion"/>
  </si>
  <si>
    <t>高等学校教育教学改革研究项目-红色场馆资源融入高校“课程思政”实践研究——以《大学生职业发展与就业指导》为例（刘臣琼）</t>
    <phoneticPr fontId="16" type="noConversion"/>
  </si>
  <si>
    <t>基层党建工作专项经费(2026年)</t>
    <phoneticPr fontId="16" type="noConversion"/>
  </si>
  <si>
    <t>2026年9月专项经费下达</t>
    <phoneticPr fontId="16" type="noConversion"/>
  </si>
  <si>
    <t>2026年9月经费下达</t>
    <phoneticPr fontId="16" type="noConversion"/>
  </si>
  <si>
    <t>2006年9月经费按序时进度增加差额</t>
    <phoneticPr fontId="16" type="noConversion"/>
  </si>
  <si>
    <t>2006年9月经费增加差额</t>
    <phoneticPr fontId="16" type="noConversion"/>
  </si>
  <si>
    <t>基层党建工作专项经费(2026年)（9月学院领取）</t>
    <phoneticPr fontId="16" type="noConversion"/>
  </si>
  <si>
    <t>差旅费、会议费、资料印刷费、劳务费、出版费等</t>
    <phoneticPr fontId="16" type="noConversion"/>
  </si>
  <si>
    <t>差旅费、劳务费、委托业务费、印刷费</t>
    <phoneticPr fontId="16" type="noConversion"/>
  </si>
  <si>
    <t>差旅费、劳务费、专用材料费、印刷费</t>
    <phoneticPr fontId="16" type="noConversion"/>
  </si>
  <si>
    <t>时间：2026年9月</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</si>
</sst>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0.00_ "/>
  </numFmts>
  <fonts count="21" x14ac:knownFonts="1">
    <font>
      <sz val="11"/>
      <color theme="1"/>
      <name val="宋体"/>
      <charset val="134"/>
      <scheme val="minor"/>
    </font>
    <font>
      <b/>
      <sz val="12"/>
      <color rgb="FF000000"/>
      <name val="仿宋"/>
      <charset val="134"/>
    </font>
    <font>
      <sz val="11"/>
      <color rgb="FFFF0000"/>
      <name val="宋体"/>
      <charset val="134"/>
      <scheme val="minor"/>
    </font>
    <font>
      <sz val="11"/>
      <color rgb="FFFF0000"/>
      <name val="仿宋"/>
      <charset val="134"/>
    </font>
    <font>
      <sz val="11"/>
      <color theme="1"/>
      <name val="仿宋"/>
      <charset val="134"/>
    </font>
    <font>
      <b/>
      <sz val="16"/>
      <color indexed="8"/>
      <name val="仿宋"/>
      <charset val="134"/>
    </font>
    <font>
      <b/>
      <sz val="12"/>
      <color indexed="8"/>
      <name val="仿宋"/>
      <charset val="134"/>
    </font>
    <font>
      <sz val="10"/>
      <color rgb="FF000000"/>
      <name val="仿宋"/>
      <charset val="134"/>
    </font>
    <font>
      <sz val="10"/>
      <color indexed="8"/>
      <name val="仿宋"/>
      <charset val="134"/>
    </font>
    <font>
      <sz val="10"/>
      <color theme="1"/>
      <name val="仿宋"/>
      <charset val="134"/>
    </font>
    <font>
      <b/>
      <sz val="12"/>
      <color theme="1"/>
      <name val="仿宋"/>
      <charset val="134"/>
    </font>
    <font>
      <sz val="10"/>
      <color theme="1"/>
      <name val="宋体"/>
      <charset val="134"/>
      <scheme val="minor"/>
    </font>
    <font>
      <sz val="11"/>
      <color rgb="FF000000"/>
      <name val="仿宋"/>
      <charset val="134"/>
    </font>
    <font>
      <b/>
      <sz val="16"/>
      <color rgb="FF000000"/>
      <name val="仿宋"/>
      <charset val="134"/>
    </font>
    <font>
      <b/>
      <sz val="10"/>
      <color rgb="FF000000"/>
      <name val="仿宋"/>
      <charset val="134"/>
    </font>
    <font>
      <sz val="10"/>
      <color indexed="8"/>
      <name val="Arial"/>
      <family val="2"/>
    </font>
    <font>
      <sz val="9"/>
      <name val="宋体"/>
      <family val="3"/>
      <charset val="134"/>
      <scheme val="minor"/>
    </font>
    <font>
      <sz val="10"/>
      <color rgb="FF000000"/>
      <name val="仿宋"/>
      <family val="3"/>
      <charset val="134"/>
    </font>
    <font>
      <sz val="10"/>
      <color rgb="FF000000"/>
      <name val="宋体"/>
      <family val="3"/>
      <charset val="134"/>
      <scheme val="minor"/>
    </font>
    <font>
      <sz val="11"/>
      <color rgb="FF000000"/>
      <name val="仿宋"/>
      <family val="3"/>
      <charset val="134"/>
    </font>
    <font>
      <b/>
      <sz val="12"/>
      <color rgb="FF000000"/>
      <name val="仿宋"/>
      <family val="3"/>
      <charset val="13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2">
    <xf numFmtId="0" fontId="0" fillId="0" borderId="0">
      <alignment vertical="center"/>
    </xf>
    <xf numFmtId="0" fontId="15" fillId="0" borderId="0">
      <alignment vertical="top"/>
    </xf>
  </cellStyleXfs>
  <cellXfs count="112">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2" fillId="0" borderId="3" xfId="0" applyFont="1" applyBorder="1" applyAlignment="1">
      <alignment horizontal="center" vertical="center"/>
    </xf>
    <xf numFmtId="4" fontId="3" fillId="0" borderId="4" xfId="0" applyNumberFormat="1" applyFont="1" applyBorder="1" applyAlignment="1">
      <alignment horizontal="right" vertical="center"/>
    </xf>
    <xf numFmtId="4" fontId="3" fillId="0" borderId="4" xfId="0" applyNumberFormat="1" applyFont="1" applyBorder="1" applyAlignment="1">
      <alignment horizontal="center" vertical="center"/>
    </xf>
    <xf numFmtId="4"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xf>
    <xf numFmtId="0" fontId="4" fillId="0" borderId="0" xfId="0" applyFont="1" applyAlignment="1">
      <alignment horizontal="center" vertical="top"/>
    </xf>
    <xf numFmtId="0" fontId="4" fillId="0" borderId="0" xfId="0" applyFont="1" applyAlignment="1">
      <alignment horizontal="center"/>
    </xf>
    <xf numFmtId="0" fontId="4" fillId="0" borderId="0" xfId="0" applyFont="1" applyAlignment="1">
      <alignment horizontal="center" vertical="top" wrapText="1"/>
    </xf>
    <xf numFmtId="0" fontId="4" fillId="0" borderId="0" xfId="0" applyFont="1" applyAlignment="1">
      <alignment horizontal="center" vertical="center"/>
    </xf>
    <xf numFmtId="0" fontId="4" fillId="0" borderId="0" xfId="0" applyFont="1" applyAlignment="1">
      <alignment horizontal="left" vertical="top" wrapText="1"/>
    </xf>
    <xf numFmtId="0" fontId="6" fillId="0" borderId="0" xfId="0" applyFont="1" applyAlignment="1">
      <alignment horizontal="center"/>
    </xf>
    <xf numFmtId="0" fontId="6" fillId="0" borderId="0" xfId="0" applyFont="1" applyAlignment="1">
      <alignment horizontal="center" vertical="center" wrapText="1"/>
    </xf>
    <xf numFmtId="0" fontId="1" fillId="0" borderId="0" xfId="0" applyFont="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left" vertical="center" wrapText="1"/>
    </xf>
    <xf numFmtId="43"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176" fontId="7" fillId="0" borderId="5" xfId="0" applyNumberFormat="1" applyFont="1" applyBorder="1" applyAlignment="1">
      <alignment horizontal="center" vertical="center" wrapText="1"/>
    </xf>
    <xf numFmtId="4" fontId="8" fillId="0" borderId="5" xfId="0" applyNumberFormat="1" applyFont="1" applyBorder="1" applyAlignment="1">
      <alignment horizontal="center" vertical="center"/>
    </xf>
    <xf numFmtId="0" fontId="7" fillId="0" borderId="5" xfId="0" applyFont="1" applyBorder="1" applyAlignment="1">
      <alignment horizontal="left" vertical="center"/>
    </xf>
    <xf numFmtId="0" fontId="8" fillId="0" borderId="5" xfId="0" applyFont="1" applyBorder="1" applyAlignment="1">
      <alignment horizontal="center" vertical="center" wrapText="1"/>
    </xf>
    <xf numFmtId="43" fontId="4" fillId="0" borderId="0" xfId="0" applyNumberFormat="1" applyFont="1" applyAlignment="1">
      <alignment horizontal="center" vertical="top"/>
    </xf>
    <xf numFmtId="0" fontId="10"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8" fillId="0" borderId="0" xfId="0" applyFont="1" applyAlignment="1">
      <alignment horizontal="center" vertical="top"/>
    </xf>
    <xf numFmtId="0" fontId="8" fillId="0" borderId="0" xfId="0" applyFont="1" applyAlignment="1">
      <alignment horizontal="center"/>
    </xf>
    <xf numFmtId="0" fontId="8" fillId="0" borderId="0" xfId="0" applyFont="1" applyAlignment="1">
      <alignment horizontal="center" vertical="top" wrapText="1"/>
    </xf>
    <xf numFmtId="0" fontId="8" fillId="0" borderId="0" xfId="0" applyFont="1" applyAlignment="1">
      <alignment horizontal="left" vertical="top" wrapText="1"/>
    </xf>
    <xf numFmtId="0" fontId="1" fillId="0" borderId="0" xfId="0" applyFont="1" applyAlignment="1">
      <alignment horizontal="center"/>
    </xf>
    <xf numFmtId="0" fontId="1" fillId="0" borderId="0" xfId="0" applyFont="1" applyAlignment="1">
      <alignment horizontal="left" vertical="center" wrapText="1"/>
    </xf>
    <xf numFmtId="176" fontId="1" fillId="0" borderId="0" xfId="0" applyNumberFormat="1" applyFont="1" applyAlignment="1">
      <alignment horizontal="center"/>
    </xf>
    <xf numFmtId="176" fontId="7" fillId="0" borderId="0" xfId="0" applyNumberFormat="1" applyFont="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176" fontId="1" fillId="0" borderId="5" xfId="0" applyNumberFormat="1" applyFont="1" applyBorder="1" applyAlignment="1">
      <alignment horizontal="center" vertical="center"/>
    </xf>
    <xf numFmtId="0" fontId="17" fillId="0" borderId="1" xfId="0" applyFont="1" applyBorder="1" applyAlignment="1">
      <alignment horizontal="left" vertical="center" wrapText="1"/>
    </xf>
    <xf numFmtId="0" fontId="17" fillId="0" borderId="5" xfId="0" applyFont="1" applyBorder="1" applyAlignment="1">
      <alignment horizontal="center" vertical="center" wrapText="1"/>
    </xf>
    <xf numFmtId="0" fontId="17" fillId="0" borderId="5" xfId="0" applyFont="1" applyBorder="1" applyAlignment="1">
      <alignment horizontal="left" vertical="center" wrapText="1"/>
    </xf>
    <xf numFmtId="0" fontId="17" fillId="0" borderId="5" xfId="0" applyFont="1" applyBorder="1" applyAlignment="1">
      <alignment horizontal="left" vertical="center"/>
    </xf>
    <xf numFmtId="43" fontId="17" fillId="0" borderId="5" xfId="0" applyNumberFormat="1" applyFont="1" applyBorder="1" applyAlignment="1">
      <alignment horizontal="center" vertical="center" wrapText="1"/>
    </xf>
    <xf numFmtId="176" fontId="8" fillId="0" borderId="0" xfId="0" applyNumberFormat="1" applyFont="1" applyAlignment="1">
      <alignment horizontal="center" vertical="top"/>
    </xf>
    <xf numFmtId="0" fontId="7" fillId="0" borderId="5" xfId="0" applyFont="1" applyBorder="1" applyAlignment="1">
      <alignment vertical="center" wrapText="1"/>
    </xf>
    <xf numFmtId="176" fontId="7" fillId="0" borderId="9" xfId="0" applyNumberFormat="1" applyFont="1" applyBorder="1" applyAlignment="1">
      <alignment horizontal="center" vertical="center"/>
    </xf>
    <xf numFmtId="0" fontId="7" fillId="0" borderId="0" xfId="0" applyFont="1" applyAlignment="1">
      <alignment horizontal="center" vertical="top"/>
    </xf>
    <xf numFmtId="0" fontId="7" fillId="0" borderId="6" xfId="0" applyFont="1" applyBorder="1" applyAlignment="1">
      <alignment horizontal="center" vertical="center" wrapText="1"/>
    </xf>
    <xf numFmtId="176" fontId="7" fillId="0" borderId="9" xfId="0" applyNumberFormat="1" applyFont="1" applyBorder="1" applyAlignment="1">
      <alignment horizontal="center" vertical="center" wrapText="1"/>
    </xf>
    <xf numFmtId="176" fontId="7" fillId="0" borderId="0" xfId="0" applyNumberFormat="1" applyFont="1" applyAlignment="1">
      <alignment horizontal="center" vertical="center"/>
    </xf>
    <xf numFmtId="176" fontId="7" fillId="0" borderId="0" xfId="0" applyNumberFormat="1" applyFont="1" applyAlignment="1">
      <alignment horizontal="center" vertical="top"/>
    </xf>
    <xf numFmtId="0" fontId="7" fillId="0" borderId="0" xfId="0" applyFont="1" applyAlignment="1">
      <alignment horizontal="center" vertical="center"/>
    </xf>
    <xf numFmtId="0" fontId="7" fillId="0" borderId="6" xfId="0" applyFont="1" applyBorder="1" applyAlignment="1">
      <alignment horizontal="left" vertical="center" wrapText="1"/>
    </xf>
    <xf numFmtId="0" fontId="7" fillId="0" borderId="6" xfId="0" applyFont="1" applyBorder="1" applyAlignment="1">
      <alignment vertical="center" wrapText="1"/>
    </xf>
    <xf numFmtId="0" fontId="17" fillId="0" borderId="6" xfId="0" applyFont="1" applyBorder="1" applyAlignment="1">
      <alignment vertical="center" wrapText="1"/>
    </xf>
    <xf numFmtId="0" fontId="17" fillId="0" borderId="6" xfId="0" applyFont="1" applyBorder="1" applyAlignment="1">
      <alignment horizontal="left" vertical="center" wrapText="1"/>
    </xf>
    <xf numFmtId="0" fontId="8" fillId="0" borderId="0" xfId="0" applyFont="1" applyAlignment="1">
      <alignment horizontal="center" vertical="center"/>
    </xf>
    <xf numFmtId="176" fontId="7" fillId="0" borderId="8"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7" fillId="0" borderId="11" xfId="0" applyFont="1" applyBorder="1" applyAlignment="1">
      <alignment horizontal="left" vertical="center" wrapText="1"/>
    </xf>
    <xf numFmtId="176" fontId="20" fillId="0" borderId="0" xfId="0" applyNumberFormat="1" applyFont="1" applyAlignment="1">
      <alignment horizontal="center"/>
    </xf>
    <xf numFmtId="0" fontId="13" fillId="0" borderId="0" xfId="0" applyFont="1" applyAlignment="1">
      <alignment horizontal="center" vertical="center"/>
    </xf>
    <xf numFmtId="0" fontId="14"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0" xfId="0" applyFont="1" applyAlignment="1">
      <alignment horizontal="center" vertical="center" wrapText="1"/>
    </xf>
    <xf numFmtId="0" fontId="7" fillId="0" borderId="7" xfId="0" applyFont="1" applyBorder="1" applyAlignment="1">
      <alignment horizontal="center" vertical="center"/>
    </xf>
    <xf numFmtId="0" fontId="5" fillId="0" borderId="0" xfId="0" applyFont="1" applyAlignment="1">
      <alignment horizontal="center" vertical="center"/>
    </xf>
    <xf numFmtId="0" fontId="8" fillId="0" borderId="5" xfId="0" applyFont="1" applyBorder="1" applyAlignment="1">
      <alignment horizontal="center" vertical="center"/>
    </xf>
    <xf numFmtId="0" fontId="9" fillId="0" borderId="5"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7"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0" fillId="0" borderId="0" xfId="0" applyFont="1" applyAlignment="1">
      <alignment horizontal="center" vertical="center" wrapText="1"/>
    </xf>
    <xf numFmtId="0" fontId="11" fillId="0" borderId="0" xfId="0" applyFont="1" applyBorder="1" applyAlignment="1">
      <alignment horizontal="center" vertical="center"/>
    </xf>
    <xf numFmtId="0" fontId="9" fillId="0" borderId="0" xfId="0" applyFont="1" applyBorder="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horizontal="center" vertical="center"/>
    </xf>
    <xf numFmtId="0" fontId="0" fillId="0" borderId="0" xfId="0" applyBorder="1">
      <alignment vertical="center"/>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2" borderId="1" xfId="0" applyFont="1" applyFill="1" applyBorder="1" applyAlignment="1">
      <alignment horizontal="center" vertical="center"/>
    </xf>
    <xf numFmtId="0" fontId="19"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7" fillId="0" borderId="3" xfId="0" applyFont="1" applyBorder="1" applyAlignment="1">
      <alignment horizontal="center" vertical="center"/>
    </xf>
  </cellXfs>
  <cellStyles count="2">
    <cellStyle name="常规" xfId="0" builtinId="0"/>
    <cellStyle name="常规 2"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infos.xml><?xml version="1.0" encoding="utf-8"?>
<woInfos xmlns="https://web.wps.cn/et/2018/main" xmlns:s="http://schemas.openxmlformats.org/spreadsheetml/2006/main">
  <bookInfo cellCmpFml="4" dbFileVersion="0" changeLogVersion="0">
    <open main="53" threadCnt="1"/>
    <sheetInfos>
      <sheetInfo cellCmpFml="1" sheetStid="11">
        <open main="1" threadCnt="1"/>
      </sheetInfo>
      <sheetInfo cellCmpFml="2" sheetStid="5">
        <open main="2" threadCnt="1"/>
      </sheetInfo>
      <sheetInfo cellCmpFml="1" sheetStid="6">
        <open threadCnt="1"/>
      </sheetInfo>
      <sheetInfo cellCmpFml="0" sheetStid="13">
        <open threadCnt="1"/>
      </sheetInfo>
    </sheetInfos>
  </bookInfo>
</woInfos>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www.wps.cn/officeDocument/2023/relationships/woinfos" Target="woinfo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46"/>
  <sheetViews>
    <sheetView topLeftCell="A36" workbookViewId="0">
      <selection activeCell="K46" sqref="K46"/>
    </sheetView>
  </sheetViews>
  <sheetFormatPr defaultColWidth="6" defaultRowHeight="12.75" customHeight="1" x14ac:dyDescent="0.15"/>
  <cols>
    <col min="1" max="1" width="5" style="40" customWidth="1"/>
    <col min="2" max="2" width="26.25" style="42" customWidth="1"/>
    <col min="3" max="3" width="51.25" style="43" customWidth="1"/>
    <col min="4" max="4" width="13.875" style="40" customWidth="1"/>
    <col min="5" max="5" width="12.375" style="40" customWidth="1"/>
    <col min="6" max="6" width="10.875" style="40" customWidth="1"/>
    <col min="7" max="7" width="12.75" style="40" customWidth="1"/>
    <col min="8" max="8" width="13.625" style="40" customWidth="1"/>
    <col min="9" max="9" width="13.125" style="40" customWidth="1"/>
    <col min="10" max="10" width="14" style="40" customWidth="1"/>
    <col min="11" max="11" width="16.375" style="40" customWidth="1"/>
    <col min="12" max="13" width="11.25" style="40" bestFit="1" customWidth="1"/>
    <col min="14" max="14" width="10.125" style="40"/>
    <col min="15" max="16380" width="6" style="40"/>
    <col min="16381" max="16384" width="6" style="13"/>
  </cols>
  <sheetData>
    <row r="1" spans="1:13 16378:16383" ht="30" customHeight="1" x14ac:dyDescent="0.15">
      <c r="A1" s="74" t="s">
        <v>0</v>
      </c>
      <c r="B1" s="74"/>
      <c r="C1" s="74"/>
      <c r="D1" s="74"/>
      <c r="E1" s="74"/>
      <c r="F1" s="74"/>
      <c r="G1" s="74"/>
      <c r="H1" s="74"/>
      <c r="I1" s="74"/>
      <c r="J1" s="74"/>
      <c r="K1" s="74"/>
    </row>
    <row r="2" spans="1:13 16378:16383" s="40" customFormat="1" ht="21" customHeight="1" x14ac:dyDescent="0.15">
      <c r="A2" s="44"/>
      <c r="B2" s="17" t="s">
        <v>1</v>
      </c>
      <c r="C2" s="45"/>
      <c r="D2" s="46"/>
      <c r="E2" s="73" t="s">
        <v>161</v>
      </c>
      <c r="F2" s="46"/>
      <c r="G2" s="46"/>
      <c r="H2" s="46"/>
      <c r="I2" s="47"/>
      <c r="J2" s="47"/>
      <c r="K2" s="47"/>
    </row>
    <row r="3" spans="1:13 16378:16383" s="41" customFormat="1" ht="19.5" customHeight="1" x14ac:dyDescent="0.15">
      <c r="A3" s="48" t="s">
        <v>2</v>
      </c>
      <c r="B3" s="49" t="s">
        <v>3</v>
      </c>
      <c r="C3" s="49" t="s">
        <v>4</v>
      </c>
      <c r="D3" s="50" t="s">
        <v>5</v>
      </c>
      <c r="E3" s="50" t="s">
        <v>6</v>
      </c>
      <c r="F3" s="50" t="s">
        <v>7</v>
      </c>
      <c r="G3" s="50" t="s">
        <v>8</v>
      </c>
      <c r="H3" s="50" t="s">
        <v>9</v>
      </c>
      <c r="I3" s="50" t="s">
        <v>10</v>
      </c>
      <c r="J3" s="50" t="s">
        <v>11</v>
      </c>
      <c r="K3" s="50" t="s">
        <v>12</v>
      </c>
    </row>
    <row r="4" spans="1:13 16378:16383" s="59" customFormat="1" ht="25.5" customHeight="1" x14ac:dyDescent="0.15">
      <c r="A4" s="20">
        <v>1</v>
      </c>
      <c r="B4" s="23" t="s">
        <v>13</v>
      </c>
      <c r="C4" s="57" t="s">
        <v>14</v>
      </c>
      <c r="D4" s="20">
        <v>13824.12</v>
      </c>
      <c r="E4" s="20">
        <v>0</v>
      </c>
      <c r="F4" s="58">
        <v>0</v>
      </c>
      <c r="G4" s="58">
        <v>0</v>
      </c>
      <c r="H4" s="58">
        <v>0</v>
      </c>
      <c r="I4" s="58">
        <v>0</v>
      </c>
      <c r="J4" s="58">
        <v>10966.5</v>
      </c>
      <c r="K4" s="24">
        <v>2857.62</v>
      </c>
      <c r="XFA4" s="32"/>
      <c r="XFB4" s="32"/>
      <c r="XFC4" s="32"/>
    </row>
    <row r="5" spans="1:13 16378:16383" s="59" customFormat="1" ht="25.5" customHeight="1" x14ac:dyDescent="0.15">
      <c r="A5" s="20">
        <v>2</v>
      </c>
      <c r="B5" s="60" t="s">
        <v>15</v>
      </c>
      <c r="C5" s="21" t="s">
        <v>16</v>
      </c>
      <c r="D5" s="58">
        <v>155698.92000000001</v>
      </c>
      <c r="E5" s="58">
        <v>0</v>
      </c>
      <c r="F5" s="58">
        <v>0</v>
      </c>
      <c r="G5" s="24">
        <v>0</v>
      </c>
      <c r="H5" s="24">
        <v>0</v>
      </c>
      <c r="I5" s="24">
        <v>0</v>
      </c>
      <c r="J5" s="24">
        <v>19250</v>
      </c>
      <c r="K5" s="24">
        <v>136448.92000000001</v>
      </c>
      <c r="XFA5" s="32"/>
      <c r="XFB5" s="32"/>
      <c r="XFC5" s="32"/>
    </row>
    <row r="6" spans="1:13 16378:16383" s="59" customFormat="1" ht="25.5" customHeight="1" x14ac:dyDescent="0.15">
      <c r="A6" s="20">
        <v>3</v>
      </c>
      <c r="B6" s="60" t="s">
        <v>17</v>
      </c>
      <c r="C6" s="21" t="s">
        <v>18</v>
      </c>
      <c r="D6" s="24">
        <v>51160</v>
      </c>
      <c r="E6" s="24">
        <v>0</v>
      </c>
      <c r="F6" s="24">
        <v>0</v>
      </c>
      <c r="G6" s="24">
        <v>0</v>
      </c>
      <c r="H6" s="24">
        <v>0</v>
      </c>
      <c r="I6" s="24">
        <v>0</v>
      </c>
      <c r="J6" s="24">
        <v>8280</v>
      </c>
      <c r="K6" s="24">
        <v>42880</v>
      </c>
      <c r="XFA6" s="32"/>
      <c r="XFB6" s="32"/>
      <c r="XFC6" s="32"/>
    </row>
    <row r="7" spans="1:13 16378:16383" s="59" customFormat="1" ht="25.5" customHeight="1" x14ac:dyDescent="0.15">
      <c r="A7" s="20">
        <v>4</v>
      </c>
      <c r="B7" s="23" t="s">
        <v>13</v>
      </c>
      <c r="C7" s="57" t="s">
        <v>19</v>
      </c>
      <c r="D7" s="61">
        <v>0</v>
      </c>
      <c r="E7" s="61">
        <v>117470</v>
      </c>
      <c r="F7" s="61">
        <v>0</v>
      </c>
      <c r="G7" s="24">
        <v>0</v>
      </c>
      <c r="H7" s="24">
        <v>117470</v>
      </c>
      <c r="I7" s="24">
        <v>12067.86</v>
      </c>
      <c r="J7" s="24">
        <v>75870.03</v>
      </c>
      <c r="K7" s="24">
        <v>41599.97</v>
      </c>
      <c r="XEX7" s="32"/>
      <c r="XEY7" s="32"/>
      <c r="XEZ7" s="32"/>
    </row>
    <row r="8" spans="1:13 16378:16383" s="59" customFormat="1" ht="25.5" customHeight="1" x14ac:dyDescent="0.15">
      <c r="A8" s="20">
        <v>5</v>
      </c>
      <c r="B8" s="60" t="s">
        <v>20</v>
      </c>
      <c r="C8" s="21" t="s">
        <v>21</v>
      </c>
      <c r="D8" s="24">
        <v>0</v>
      </c>
      <c r="E8" s="24">
        <v>680000</v>
      </c>
      <c r="F8" s="24">
        <v>0</v>
      </c>
      <c r="G8" s="24">
        <v>0</v>
      </c>
      <c r="H8" s="24">
        <v>680000</v>
      </c>
      <c r="I8" s="24">
        <v>1000</v>
      </c>
      <c r="J8" s="24">
        <v>569129.35</v>
      </c>
      <c r="K8" s="24">
        <v>110870.65000000002</v>
      </c>
      <c r="L8" s="62"/>
      <c r="M8" s="63"/>
      <c r="XFA8" s="32"/>
      <c r="XFB8" s="32"/>
      <c r="XFC8" s="32"/>
    </row>
    <row r="9" spans="1:13 16378:16383" s="59" customFormat="1" ht="25.5" customHeight="1" x14ac:dyDescent="0.15">
      <c r="A9" s="20">
        <v>6</v>
      </c>
      <c r="B9" s="60" t="s">
        <v>17</v>
      </c>
      <c r="C9" s="21" t="s">
        <v>22</v>
      </c>
      <c r="D9" s="24">
        <v>0</v>
      </c>
      <c r="E9" s="24">
        <v>172800</v>
      </c>
      <c r="F9" s="24">
        <v>0</v>
      </c>
      <c r="G9" s="24">
        <v>0</v>
      </c>
      <c r="H9" s="24">
        <v>172800</v>
      </c>
      <c r="I9" s="24">
        <v>0</v>
      </c>
      <c r="J9" s="24">
        <v>36393</v>
      </c>
      <c r="K9" s="24">
        <v>136407</v>
      </c>
      <c r="L9" s="64"/>
      <c r="XFA9" s="32"/>
      <c r="XFB9" s="32"/>
      <c r="XFC9" s="32"/>
    </row>
    <row r="10" spans="1:13 16378:16383" s="59" customFormat="1" ht="25.5" customHeight="1" x14ac:dyDescent="0.15">
      <c r="A10" s="20">
        <v>7</v>
      </c>
      <c r="B10" s="60" t="s">
        <v>15</v>
      </c>
      <c r="C10" s="21" t="s">
        <v>23</v>
      </c>
      <c r="D10" s="24">
        <v>0</v>
      </c>
      <c r="E10" s="24">
        <v>4626900</v>
      </c>
      <c r="F10" s="24">
        <v>0</v>
      </c>
      <c r="G10" s="24">
        <v>0</v>
      </c>
      <c r="H10" s="24">
        <v>4626900</v>
      </c>
      <c r="I10" s="24">
        <v>0</v>
      </c>
      <c r="J10" s="24">
        <v>2815981.18</v>
      </c>
      <c r="K10" s="24">
        <v>1810918.82</v>
      </c>
      <c r="L10" s="62"/>
      <c r="XFA10" s="32"/>
      <c r="XFB10" s="32"/>
      <c r="XFC10" s="32"/>
    </row>
    <row r="11" spans="1:13 16378:16383" s="59" customFormat="1" ht="25.5" customHeight="1" x14ac:dyDescent="0.15">
      <c r="A11" s="20">
        <v>8</v>
      </c>
      <c r="B11" s="60" t="s">
        <v>24</v>
      </c>
      <c r="C11" s="65" t="s">
        <v>25</v>
      </c>
      <c r="D11" s="24">
        <v>0</v>
      </c>
      <c r="E11" s="24">
        <v>87700</v>
      </c>
      <c r="F11" s="24">
        <v>0</v>
      </c>
      <c r="G11" s="24">
        <v>0</v>
      </c>
      <c r="H11" s="24">
        <v>43850</v>
      </c>
      <c r="I11" s="24">
        <v>0</v>
      </c>
      <c r="J11" s="24">
        <v>28385</v>
      </c>
      <c r="K11" s="24">
        <v>15465</v>
      </c>
      <c r="L11" s="64"/>
      <c r="XFA11" s="32"/>
      <c r="XFB11" s="32"/>
      <c r="XFC11" s="32"/>
    </row>
    <row r="12" spans="1:13 16378:16383" s="59" customFormat="1" ht="25.5" customHeight="1" x14ac:dyDescent="0.15">
      <c r="A12" s="20">
        <v>9</v>
      </c>
      <c r="B12" s="66" t="s">
        <v>26</v>
      </c>
      <c r="C12" s="65" t="s">
        <v>27</v>
      </c>
      <c r="D12" s="24">
        <v>0</v>
      </c>
      <c r="E12" s="24">
        <v>15000</v>
      </c>
      <c r="F12" s="24">
        <v>0</v>
      </c>
      <c r="G12" s="24">
        <v>0</v>
      </c>
      <c r="H12" s="24">
        <v>15000</v>
      </c>
      <c r="I12" s="24">
        <v>820</v>
      </c>
      <c r="J12" s="24">
        <v>8320</v>
      </c>
      <c r="K12" s="24">
        <v>6680</v>
      </c>
      <c r="L12" s="62"/>
      <c r="M12" s="63"/>
      <c r="XFA12" s="32"/>
      <c r="XFB12" s="32"/>
      <c r="XFC12" s="32"/>
    </row>
    <row r="13" spans="1:13 16378:16383" s="59" customFormat="1" ht="25.5" customHeight="1" x14ac:dyDescent="0.15">
      <c r="A13" s="20">
        <v>10</v>
      </c>
      <c r="B13" s="67" t="s">
        <v>152</v>
      </c>
      <c r="C13" s="68" t="s">
        <v>157</v>
      </c>
      <c r="D13" s="24">
        <v>0</v>
      </c>
      <c r="E13" s="24">
        <v>10000</v>
      </c>
      <c r="F13" s="24">
        <v>0</v>
      </c>
      <c r="G13" s="24">
        <v>5000</v>
      </c>
      <c r="H13" s="24">
        <v>5000</v>
      </c>
      <c r="I13" s="24">
        <v>1955</v>
      </c>
      <c r="J13" s="24">
        <v>1955</v>
      </c>
      <c r="K13" s="24">
        <v>3045</v>
      </c>
      <c r="L13" s="62"/>
      <c r="M13" s="63"/>
      <c r="XFA13" s="32"/>
      <c r="XFB13" s="32"/>
      <c r="XFC13" s="32"/>
    </row>
    <row r="14" spans="1:13 16378:16383" s="40" customFormat="1" ht="48" customHeight="1" x14ac:dyDescent="0.15">
      <c r="A14" s="20">
        <v>11</v>
      </c>
      <c r="B14" s="76" t="s">
        <v>28</v>
      </c>
      <c r="C14" s="21" t="s">
        <v>29</v>
      </c>
      <c r="D14" s="24">
        <v>19638.16</v>
      </c>
      <c r="E14" s="24">
        <v>0</v>
      </c>
      <c r="F14" s="24">
        <v>0</v>
      </c>
      <c r="G14" s="24">
        <v>0</v>
      </c>
      <c r="H14" s="24">
        <v>0</v>
      </c>
      <c r="I14" s="24">
        <v>0</v>
      </c>
      <c r="J14" s="24">
        <v>0</v>
      </c>
      <c r="K14" s="24">
        <v>19638.16</v>
      </c>
      <c r="L14" s="69"/>
      <c r="XFA14" s="13"/>
      <c r="XFB14" s="13"/>
      <c r="XFC14" s="13"/>
    </row>
    <row r="15" spans="1:13 16378:16383" s="40" customFormat="1" ht="25.5" customHeight="1" x14ac:dyDescent="0.15">
      <c r="A15" s="20">
        <v>12</v>
      </c>
      <c r="B15" s="77"/>
      <c r="C15" s="21" t="s">
        <v>30</v>
      </c>
      <c r="D15" s="70">
        <v>32108.25</v>
      </c>
      <c r="E15" s="70">
        <v>0</v>
      </c>
      <c r="F15" s="70">
        <v>0</v>
      </c>
      <c r="G15" s="70">
        <v>0</v>
      </c>
      <c r="H15" s="70">
        <v>0</v>
      </c>
      <c r="I15" s="70">
        <v>0</v>
      </c>
      <c r="J15" s="70">
        <v>8155.5</v>
      </c>
      <c r="K15" s="70">
        <v>23952.75</v>
      </c>
      <c r="L15" s="69"/>
      <c r="XFA15" s="13"/>
      <c r="XFB15" s="13"/>
      <c r="XFC15" s="13"/>
    </row>
    <row r="16" spans="1:13 16378:16383" s="40" customFormat="1" ht="42" customHeight="1" x14ac:dyDescent="0.15">
      <c r="A16" s="20">
        <v>13</v>
      </c>
      <c r="B16" s="77"/>
      <c r="C16" s="21" t="s">
        <v>31</v>
      </c>
      <c r="D16" s="70">
        <v>21229</v>
      </c>
      <c r="E16" s="70">
        <v>0</v>
      </c>
      <c r="F16" s="70">
        <v>0</v>
      </c>
      <c r="G16" s="70">
        <v>0</v>
      </c>
      <c r="H16" s="70">
        <v>0</v>
      </c>
      <c r="I16" s="70">
        <v>0</v>
      </c>
      <c r="J16" s="70">
        <v>19960.79</v>
      </c>
      <c r="K16" s="70">
        <v>1268.21</v>
      </c>
      <c r="L16" s="69"/>
      <c r="XFA16" s="13"/>
      <c r="XFB16" s="13"/>
      <c r="XFC16" s="13"/>
    </row>
    <row r="17" spans="1:12 16381:16383" s="40" customFormat="1" ht="36" x14ac:dyDescent="0.15">
      <c r="A17" s="20">
        <v>14</v>
      </c>
      <c r="B17" s="77"/>
      <c r="C17" s="21" t="s">
        <v>32</v>
      </c>
      <c r="D17" s="71">
        <v>0</v>
      </c>
      <c r="E17" s="71">
        <v>15000</v>
      </c>
      <c r="F17" s="71">
        <v>0</v>
      </c>
      <c r="G17" s="71">
        <v>0</v>
      </c>
      <c r="H17" s="71">
        <v>15000</v>
      </c>
      <c r="I17" s="71">
        <v>0</v>
      </c>
      <c r="J17" s="71">
        <v>15000</v>
      </c>
      <c r="K17" s="71">
        <v>0</v>
      </c>
      <c r="XFA17" s="13"/>
      <c r="XFB17" s="13"/>
      <c r="XFC17" s="13"/>
    </row>
    <row r="18" spans="1:12 16381:16383" s="40" customFormat="1" ht="36" x14ac:dyDescent="0.15">
      <c r="A18" s="20">
        <v>15</v>
      </c>
      <c r="B18" s="77"/>
      <c r="C18" s="21" t="s">
        <v>33</v>
      </c>
      <c r="D18" s="24">
        <v>0</v>
      </c>
      <c r="E18" s="24">
        <v>8000</v>
      </c>
      <c r="F18" s="24">
        <v>0</v>
      </c>
      <c r="G18" s="24">
        <v>0</v>
      </c>
      <c r="H18" s="24">
        <v>8000</v>
      </c>
      <c r="I18" s="24">
        <v>0</v>
      </c>
      <c r="J18" s="24">
        <v>8000</v>
      </c>
      <c r="K18" s="24">
        <v>0</v>
      </c>
      <c r="XFA18" s="13"/>
      <c r="XFB18" s="13"/>
      <c r="XFC18" s="13"/>
    </row>
    <row r="19" spans="1:12 16381:16383" s="40" customFormat="1" ht="36" x14ac:dyDescent="0.15">
      <c r="A19" s="20">
        <v>16</v>
      </c>
      <c r="B19" s="77"/>
      <c r="C19" s="21" t="s">
        <v>34</v>
      </c>
      <c r="D19" s="71">
        <v>0</v>
      </c>
      <c r="E19" s="71">
        <v>5000</v>
      </c>
      <c r="F19" s="71">
        <v>0</v>
      </c>
      <c r="G19" s="71">
        <v>0</v>
      </c>
      <c r="H19" s="71">
        <v>5000</v>
      </c>
      <c r="I19" s="71">
        <v>0</v>
      </c>
      <c r="J19" s="71">
        <v>5000</v>
      </c>
      <c r="K19" s="71">
        <v>0</v>
      </c>
      <c r="XFA19" s="13"/>
      <c r="XFB19" s="13"/>
      <c r="XFC19" s="13"/>
    </row>
    <row r="20" spans="1:12 16381:16383" s="40" customFormat="1" ht="24" x14ac:dyDescent="0.15">
      <c r="A20" s="20">
        <v>17</v>
      </c>
      <c r="B20" s="77"/>
      <c r="C20" s="21" t="s">
        <v>35</v>
      </c>
      <c r="D20" s="24">
        <v>0</v>
      </c>
      <c r="E20" s="24">
        <v>120000</v>
      </c>
      <c r="F20" s="24">
        <v>0</v>
      </c>
      <c r="G20" s="24">
        <v>0</v>
      </c>
      <c r="H20" s="24">
        <v>120000</v>
      </c>
      <c r="I20" s="24">
        <v>0</v>
      </c>
      <c r="J20" s="24">
        <v>5114.5600000000004</v>
      </c>
      <c r="K20" s="24">
        <v>114885.44</v>
      </c>
      <c r="XFA20" s="13"/>
      <c r="XFB20" s="13"/>
      <c r="XFC20" s="13"/>
    </row>
    <row r="21" spans="1:12 16381:16383" s="40" customFormat="1" ht="24" x14ac:dyDescent="0.15">
      <c r="A21" s="20">
        <v>18</v>
      </c>
      <c r="B21" s="77"/>
      <c r="C21" s="21" t="s">
        <v>36</v>
      </c>
      <c r="D21" s="24">
        <v>0</v>
      </c>
      <c r="E21" s="24">
        <v>2000</v>
      </c>
      <c r="F21" s="24">
        <v>0</v>
      </c>
      <c r="G21" s="24">
        <v>0</v>
      </c>
      <c r="H21" s="24">
        <v>2000</v>
      </c>
      <c r="I21" s="24">
        <v>0</v>
      </c>
      <c r="J21" s="24">
        <v>0</v>
      </c>
      <c r="K21" s="24">
        <v>2000</v>
      </c>
      <c r="XFA21" s="13"/>
      <c r="XFB21" s="13"/>
      <c r="XFC21" s="13"/>
    </row>
    <row r="22" spans="1:12 16381:16383" s="40" customFormat="1" ht="24" x14ac:dyDescent="0.15">
      <c r="A22" s="20">
        <v>19</v>
      </c>
      <c r="B22" s="77"/>
      <c r="C22" s="21" t="s">
        <v>37</v>
      </c>
      <c r="D22" s="24">
        <v>0</v>
      </c>
      <c r="E22" s="24">
        <v>5000</v>
      </c>
      <c r="F22" s="24">
        <v>0</v>
      </c>
      <c r="G22" s="24">
        <v>0</v>
      </c>
      <c r="H22" s="24">
        <v>2500</v>
      </c>
      <c r="I22" s="24">
        <v>0</v>
      </c>
      <c r="J22" s="24">
        <v>0</v>
      </c>
      <c r="K22" s="24">
        <v>2500</v>
      </c>
      <c r="XFA22" s="13"/>
      <c r="XFB22" s="13"/>
      <c r="XFC22" s="13"/>
    </row>
    <row r="23" spans="1:12 16381:16383" s="69" customFormat="1" ht="24" x14ac:dyDescent="0.15">
      <c r="A23" s="20">
        <v>20</v>
      </c>
      <c r="B23" s="77"/>
      <c r="C23" s="21" t="s">
        <v>38</v>
      </c>
      <c r="D23" s="24">
        <v>5000</v>
      </c>
      <c r="E23" s="24">
        <v>5000</v>
      </c>
      <c r="F23" s="24">
        <v>0</v>
      </c>
      <c r="G23" s="24">
        <v>0</v>
      </c>
      <c r="H23" s="24">
        <v>5000</v>
      </c>
      <c r="I23" s="24">
        <v>4972.4799999999996</v>
      </c>
      <c r="J23" s="24">
        <v>4972.4799999999996</v>
      </c>
      <c r="K23" s="24">
        <v>27.520000000000437</v>
      </c>
    </row>
    <row r="24" spans="1:12 16381:16383" s="40" customFormat="1" ht="24" x14ac:dyDescent="0.15">
      <c r="A24" s="20">
        <v>21</v>
      </c>
      <c r="B24" s="77"/>
      <c r="C24" s="21" t="s">
        <v>39</v>
      </c>
      <c r="D24" s="24">
        <v>32500</v>
      </c>
      <c r="E24" s="24">
        <v>0</v>
      </c>
      <c r="F24" s="24">
        <v>0</v>
      </c>
      <c r="G24" s="24">
        <v>0</v>
      </c>
      <c r="H24" s="24">
        <v>0</v>
      </c>
      <c r="I24" s="24">
        <v>0</v>
      </c>
      <c r="J24" s="24">
        <v>30203.43</v>
      </c>
      <c r="K24" s="24">
        <v>2296.5700000000002</v>
      </c>
      <c r="XFA24" s="13"/>
      <c r="XFB24" s="13"/>
      <c r="XFC24" s="13"/>
    </row>
    <row r="25" spans="1:12 16381:16383" s="40" customFormat="1" ht="24" x14ac:dyDescent="0.15">
      <c r="A25" s="20">
        <v>22</v>
      </c>
      <c r="B25" s="77"/>
      <c r="C25" s="21" t="s">
        <v>40</v>
      </c>
      <c r="D25" s="71">
        <v>7263</v>
      </c>
      <c r="E25" s="71">
        <v>0</v>
      </c>
      <c r="F25" s="71">
        <v>0</v>
      </c>
      <c r="G25" s="71">
        <v>0</v>
      </c>
      <c r="H25" s="71">
        <v>0</v>
      </c>
      <c r="I25" s="71">
        <v>0</v>
      </c>
      <c r="J25" s="71">
        <v>0</v>
      </c>
      <c r="K25" s="71">
        <v>7263</v>
      </c>
      <c r="XFA25" s="13"/>
      <c r="XFB25" s="13"/>
      <c r="XFC25" s="13"/>
    </row>
    <row r="26" spans="1:12 16381:16383" s="40" customFormat="1" ht="24" x14ac:dyDescent="0.15">
      <c r="A26" s="20">
        <v>23</v>
      </c>
      <c r="B26" s="77"/>
      <c r="C26" s="72" t="s">
        <v>41</v>
      </c>
      <c r="D26" s="71">
        <v>2251.1999999999998</v>
      </c>
      <c r="E26" s="71">
        <v>0</v>
      </c>
      <c r="F26" s="71">
        <v>0</v>
      </c>
      <c r="G26" s="71">
        <v>0</v>
      </c>
      <c r="H26" s="71">
        <v>0</v>
      </c>
      <c r="I26" s="71">
        <v>0</v>
      </c>
      <c r="J26" s="71">
        <v>0</v>
      </c>
      <c r="K26" s="71">
        <v>2251.1999999999998</v>
      </c>
      <c r="XFA26" s="13"/>
      <c r="XFB26" s="13"/>
      <c r="XFC26" s="13"/>
    </row>
    <row r="27" spans="1:12 16381:16383" s="69" customFormat="1" ht="24" x14ac:dyDescent="0.15">
      <c r="A27" s="20">
        <v>24</v>
      </c>
      <c r="B27" s="77"/>
      <c r="C27" s="21" t="s">
        <v>42</v>
      </c>
      <c r="D27" s="24">
        <v>0</v>
      </c>
      <c r="E27" s="24">
        <v>5000</v>
      </c>
      <c r="F27" s="24">
        <v>0</v>
      </c>
      <c r="G27" s="24">
        <v>0</v>
      </c>
      <c r="H27" s="24">
        <v>5000</v>
      </c>
      <c r="I27" s="24">
        <v>0</v>
      </c>
      <c r="J27" s="24">
        <v>4678.95</v>
      </c>
      <c r="K27" s="24">
        <v>321.05</v>
      </c>
    </row>
    <row r="28" spans="1:12 16381:16383" s="40" customFormat="1" ht="36" x14ac:dyDescent="0.15">
      <c r="A28" s="20">
        <v>25</v>
      </c>
      <c r="B28" s="77"/>
      <c r="C28" s="21" t="s">
        <v>43</v>
      </c>
      <c r="D28" s="71">
        <v>0</v>
      </c>
      <c r="E28" s="71">
        <v>3000</v>
      </c>
      <c r="F28" s="71">
        <v>0</v>
      </c>
      <c r="G28" s="71">
        <v>0</v>
      </c>
      <c r="H28" s="71">
        <v>3000</v>
      </c>
      <c r="I28" s="71">
        <v>0</v>
      </c>
      <c r="J28" s="71">
        <v>3000</v>
      </c>
      <c r="K28" s="71">
        <v>0</v>
      </c>
      <c r="XFA28" s="13"/>
      <c r="XFB28" s="13"/>
      <c r="XFC28" s="13"/>
    </row>
    <row r="29" spans="1:12 16381:16383" s="40" customFormat="1" ht="48" x14ac:dyDescent="0.15">
      <c r="A29" s="20">
        <v>26</v>
      </c>
      <c r="B29" s="77"/>
      <c r="C29" s="21" t="s">
        <v>44</v>
      </c>
      <c r="D29" s="24">
        <v>4751</v>
      </c>
      <c r="E29" s="24">
        <v>4751</v>
      </c>
      <c r="F29" s="24">
        <v>0</v>
      </c>
      <c r="G29" s="24">
        <v>0</v>
      </c>
      <c r="H29" s="24">
        <v>4751</v>
      </c>
      <c r="I29" s="24">
        <v>3324</v>
      </c>
      <c r="J29" s="24">
        <v>3324</v>
      </c>
      <c r="K29" s="24">
        <v>1427</v>
      </c>
      <c r="XFA29" s="13"/>
      <c r="XFB29" s="13"/>
      <c r="XFC29" s="13"/>
    </row>
    <row r="30" spans="1:12 16381:16383" s="40" customFormat="1" ht="48" x14ac:dyDescent="0.15">
      <c r="A30" s="20">
        <v>27</v>
      </c>
      <c r="B30" s="77"/>
      <c r="C30" s="21" t="s">
        <v>45</v>
      </c>
      <c r="D30" s="24">
        <v>2508</v>
      </c>
      <c r="E30" s="24">
        <v>2508</v>
      </c>
      <c r="F30" s="24">
        <v>0</v>
      </c>
      <c r="G30" s="24">
        <v>0</v>
      </c>
      <c r="H30" s="24">
        <v>2508</v>
      </c>
      <c r="I30" s="24">
        <v>1975.82</v>
      </c>
      <c r="J30" s="24">
        <v>1975.82</v>
      </c>
      <c r="K30" s="24">
        <v>532.17999999999995</v>
      </c>
      <c r="L30" s="56"/>
      <c r="XFA30" s="13"/>
      <c r="XFB30" s="13"/>
      <c r="XFC30" s="13"/>
    </row>
    <row r="31" spans="1:12 16381:16383" customFormat="1" ht="24" x14ac:dyDescent="0.15">
      <c r="A31" s="20">
        <v>28</v>
      </c>
      <c r="B31" s="77"/>
      <c r="C31" s="21" t="s">
        <v>46</v>
      </c>
      <c r="D31" s="24">
        <v>0</v>
      </c>
      <c r="E31" s="24">
        <v>60000</v>
      </c>
      <c r="F31" s="24">
        <v>0</v>
      </c>
      <c r="G31" s="24">
        <v>30000</v>
      </c>
      <c r="H31" s="24">
        <v>30000</v>
      </c>
      <c r="I31" s="24">
        <v>0</v>
      </c>
      <c r="J31" s="24">
        <v>0</v>
      </c>
      <c r="K31" s="24">
        <v>30000</v>
      </c>
      <c r="XFA31" s="13"/>
      <c r="XFB31" s="13"/>
      <c r="XFC31" s="13"/>
    </row>
    <row r="32" spans="1:12 16381:16383" customFormat="1" ht="24" x14ac:dyDescent="0.15">
      <c r="A32" s="20">
        <v>29</v>
      </c>
      <c r="B32" s="77"/>
      <c r="C32" s="21" t="s">
        <v>47</v>
      </c>
      <c r="D32" s="24">
        <v>0</v>
      </c>
      <c r="E32" s="24">
        <v>50000</v>
      </c>
      <c r="F32" s="24">
        <v>0</v>
      </c>
      <c r="G32" s="24">
        <v>25000</v>
      </c>
      <c r="H32" s="24">
        <v>25000</v>
      </c>
      <c r="I32" s="24">
        <v>0</v>
      </c>
      <c r="J32" s="24">
        <v>0</v>
      </c>
      <c r="K32" s="24">
        <v>25000</v>
      </c>
      <c r="XFA32" s="13"/>
      <c r="XFB32" s="13"/>
      <c r="XFC32" s="13"/>
    </row>
    <row r="33" spans="1:13 16381:16383" ht="36" customHeight="1" x14ac:dyDescent="0.15">
      <c r="A33" s="20">
        <v>30</v>
      </c>
      <c r="B33" s="77"/>
      <c r="C33" s="21" t="s">
        <v>48</v>
      </c>
      <c r="D33" s="24">
        <v>18511</v>
      </c>
      <c r="E33" s="24">
        <v>0</v>
      </c>
      <c r="F33" s="24">
        <v>0</v>
      </c>
      <c r="G33" s="24">
        <v>0</v>
      </c>
      <c r="H33" s="24">
        <v>0</v>
      </c>
      <c r="I33" s="24">
        <v>0</v>
      </c>
      <c r="J33" s="24">
        <v>0</v>
      </c>
      <c r="K33" s="24">
        <v>18511</v>
      </c>
    </row>
    <row r="34" spans="1:13 16381:16383" ht="30" customHeight="1" x14ac:dyDescent="0.15">
      <c r="A34" s="20">
        <v>31</v>
      </c>
      <c r="B34" s="77"/>
      <c r="C34" s="21" t="s">
        <v>49</v>
      </c>
      <c r="D34" s="70">
        <v>50000</v>
      </c>
      <c r="E34" s="70">
        <v>0</v>
      </c>
      <c r="F34" s="70">
        <v>0</v>
      </c>
      <c r="G34" s="70">
        <v>0</v>
      </c>
      <c r="H34" s="70">
        <v>0</v>
      </c>
      <c r="I34" s="70">
        <v>0</v>
      </c>
      <c r="J34" s="70">
        <v>0</v>
      </c>
      <c r="K34" s="70">
        <v>50000</v>
      </c>
    </row>
    <row r="35" spans="1:13 16381:16383" ht="24" customHeight="1" x14ac:dyDescent="0.15">
      <c r="A35" s="20">
        <v>32</v>
      </c>
      <c r="B35" s="77"/>
      <c r="C35" s="21" t="s">
        <v>50</v>
      </c>
      <c r="D35" s="24">
        <v>20052.27</v>
      </c>
      <c r="E35" s="24">
        <v>0</v>
      </c>
      <c r="F35" s="24">
        <v>0</v>
      </c>
      <c r="G35" s="24">
        <v>0</v>
      </c>
      <c r="H35" s="24">
        <v>0</v>
      </c>
      <c r="I35" s="24">
        <v>0</v>
      </c>
      <c r="J35" s="24">
        <v>0</v>
      </c>
      <c r="K35" s="24">
        <v>20052.27</v>
      </c>
    </row>
    <row r="36" spans="1:13 16381:16383" ht="50.25" customHeight="1" x14ac:dyDescent="0.15">
      <c r="A36" s="20">
        <v>33</v>
      </c>
      <c r="B36" s="77"/>
      <c r="C36" s="21" t="s">
        <v>51</v>
      </c>
      <c r="D36" s="24">
        <v>0</v>
      </c>
      <c r="E36" s="24">
        <v>3000</v>
      </c>
      <c r="F36" s="24">
        <v>0</v>
      </c>
      <c r="G36" s="24">
        <v>0</v>
      </c>
      <c r="H36" s="24">
        <v>3000</v>
      </c>
      <c r="I36" s="24">
        <v>0</v>
      </c>
      <c r="J36" s="24">
        <v>2700</v>
      </c>
      <c r="K36" s="24">
        <v>300</v>
      </c>
    </row>
    <row r="37" spans="1:13 16381:16383" s="40" customFormat="1" ht="29.25" customHeight="1" x14ac:dyDescent="0.15">
      <c r="A37" s="20">
        <v>34</v>
      </c>
      <c r="B37" s="77"/>
      <c r="C37" s="21" t="s">
        <v>52</v>
      </c>
      <c r="D37" s="24">
        <v>22436.09</v>
      </c>
      <c r="E37" s="24">
        <v>0</v>
      </c>
      <c r="F37" s="24">
        <v>0</v>
      </c>
      <c r="G37" s="24">
        <v>0</v>
      </c>
      <c r="H37" s="24">
        <v>0</v>
      </c>
      <c r="I37" s="24">
        <v>0</v>
      </c>
      <c r="J37" s="24">
        <v>0</v>
      </c>
      <c r="K37" s="24">
        <v>22436.09</v>
      </c>
      <c r="XFA37" s="13"/>
      <c r="XFB37" s="13"/>
      <c r="XFC37" s="13"/>
    </row>
    <row r="38" spans="1:13 16381:16383" ht="37.5" customHeight="1" x14ac:dyDescent="0.15">
      <c r="A38" s="20">
        <v>35</v>
      </c>
      <c r="B38" s="77"/>
      <c r="C38" s="21" t="s">
        <v>53</v>
      </c>
      <c r="D38" s="70">
        <v>0</v>
      </c>
      <c r="E38" s="70">
        <v>20000</v>
      </c>
      <c r="F38" s="70">
        <v>0</v>
      </c>
      <c r="G38" s="70">
        <v>5000</v>
      </c>
      <c r="H38" s="70">
        <v>15000</v>
      </c>
      <c r="I38" s="70">
        <v>957.75</v>
      </c>
      <c r="J38" s="70">
        <v>8703.119999999999</v>
      </c>
      <c r="K38" s="70">
        <v>6296.87</v>
      </c>
      <c r="L38" s="56"/>
      <c r="M38" s="56"/>
    </row>
    <row r="39" spans="1:13 16381:16383" ht="33.75" customHeight="1" x14ac:dyDescent="0.15">
      <c r="A39" s="20">
        <v>36</v>
      </c>
      <c r="B39" s="77"/>
      <c r="C39" s="21" t="s">
        <v>54</v>
      </c>
      <c r="D39" s="70">
        <v>0</v>
      </c>
      <c r="E39" s="70">
        <v>5000</v>
      </c>
      <c r="F39" s="70">
        <v>0</v>
      </c>
      <c r="G39" s="70">
        <v>0</v>
      </c>
      <c r="H39" s="70">
        <v>5000</v>
      </c>
      <c r="I39" s="70">
        <v>0</v>
      </c>
      <c r="J39" s="70">
        <v>5000</v>
      </c>
      <c r="K39" s="70">
        <v>0</v>
      </c>
    </row>
    <row r="40" spans="1:13 16381:16383" ht="44.25" customHeight="1" x14ac:dyDescent="0.15">
      <c r="A40" s="20">
        <v>37</v>
      </c>
      <c r="B40" s="77"/>
      <c r="C40" s="53" t="s">
        <v>150</v>
      </c>
      <c r="D40" s="70">
        <v>0</v>
      </c>
      <c r="E40" s="70">
        <v>3000</v>
      </c>
      <c r="F40" s="70">
        <v>0</v>
      </c>
      <c r="G40" s="70">
        <v>750</v>
      </c>
      <c r="H40" s="70">
        <v>2250</v>
      </c>
      <c r="I40" s="70">
        <v>600</v>
      </c>
      <c r="J40" s="70">
        <v>1977.74</v>
      </c>
      <c r="K40" s="70">
        <v>272.26</v>
      </c>
    </row>
    <row r="41" spans="1:13 16381:16383" ht="44.25" customHeight="1" x14ac:dyDescent="0.15">
      <c r="A41" s="20">
        <v>38</v>
      </c>
      <c r="B41" s="77"/>
      <c r="C41" s="21" t="s">
        <v>55</v>
      </c>
      <c r="D41" s="70">
        <v>0</v>
      </c>
      <c r="E41" s="70">
        <v>3000</v>
      </c>
      <c r="F41" s="70">
        <v>0</v>
      </c>
      <c r="G41" s="70">
        <v>0</v>
      </c>
      <c r="H41" s="70">
        <v>3000</v>
      </c>
      <c r="I41" s="70">
        <v>0</v>
      </c>
      <c r="J41" s="70">
        <v>1860.25</v>
      </c>
      <c r="K41" s="70">
        <v>1139.75</v>
      </c>
    </row>
    <row r="42" spans="1:13 16381:16383" ht="44.25" customHeight="1" x14ac:dyDescent="0.15">
      <c r="A42" s="20">
        <v>39</v>
      </c>
      <c r="B42" s="77"/>
      <c r="C42" s="21" t="s">
        <v>56</v>
      </c>
      <c r="D42" s="70">
        <v>0</v>
      </c>
      <c r="E42" s="70">
        <v>7000</v>
      </c>
      <c r="F42" s="70">
        <v>0</v>
      </c>
      <c r="G42" s="70">
        <v>0</v>
      </c>
      <c r="H42" s="70">
        <v>7000</v>
      </c>
      <c r="I42" s="70">
        <v>0</v>
      </c>
      <c r="J42" s="70">
        <v>7000</v>
      </c>
      <c r="K42" s="70">
        <v>0</v>
      </c>
    </row>
    <row r="43" spans="1:13 16381:16383" ht="12.75" customHeight="1" x14ac:dyDescent="0.15">
      <c r="A43" s="75" t="s">
        <v>57</v>
      </c>
      <c r="B43" s="75"/>
      <c r="C43" s="75"/>
      <c r="D43" s="71">
        <f t="shared" ref="D43:K43" si="0">SUM(D4:D42)</f>
        <v>458931.01000000007</v>
      </c>
      <c r="E43" s="71">
        <f t="shared" si="0"/>
        <v>6036129</v>
      </c>
      <c r="F43" s="71">
        <f t="shared" si="0"/>
        <v>0</v>
      </c>
      <c r="G43" s="71">
        <f t="shared" si="0"/>
        <v>65750</v>
      </c>
      <c r="H43" s="71">
        <f t="shared" si="0"/>
        <v>5924029</v>
      </c>
      <c r="I43" s="71">
        <f t="shared" si="0"/>
        <v>27672.91</v>
      </c>
      <c r="J43" s="71">
        <f t="shared" si="0"/>
        <v>3711156.7000000007</v>
      </c>
      <c r="K43" s="71">
        <f t="shared" si="0"/>
        <v>2659544.2999999998</v>
      </c>
    </row>
    <row r="46" spans="1:13 16381:16383" ht="12.75" customHeight="1" x14ac:dyDescent="0.15">
      <c r="H46" s="56"/>
      <c r="J46" s="56"/>
      <c r="K46" s="56"/>
    </row>
  </sheetData>
  <sheetProtection formatCells="0" insertHyperlinks="0" autoFilter="0"/>
  <mergeCells count="3">
    <mergeCell ref="A1:K1"/>
    <mergeCell ref="A43:C43"/>
    <mergeCell ref="B14:B42"/>
  </mergeCells>
  <phoneticPr fontId="16" type="noConversion"/>
  <pageMargins left="0.75" right="0.75" top="1" bottom="1" header="0.5" footer="0.5"/>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9"/>
  <sheetViews>
    <sheetView tabSelected="1" view="pageBreakPreview" zoomScaleNormal="100" workbookViewId="0">
      <pane ySplit="4" topLeftCell="A11" activePane="bottomLeft" state="frozen"/>
      <selection pane="bottomLeft" activeCell="D18" sqref="D18"/>
    </sheetView>
  </sheetViews>
  <sheetFormatPr defaultColWidth="9" defaultRowHeight="13.5" x14ac:dyDescent="0.15"/>
  <cols>
    <col min="1" max="1" width="4.875" style="13" customWidth="1"/>
    <col min="2" max="2" width="9.875" style="13" customWidth="1"/>
    <col min="3" max="3" width="16.25" style="30" customWidth="1"/>
    <col min="4" max="4" width="45.625" style="13" customWidth="1"/>
    <col min="5" max="5" width="15" style="13" customWidth="1"/>
    <col min="6" max="6" width="13.375" style="13" customWidth="1"/>
    <col min="7" max="7" width="47.75" style="30" customWidth="1"/>
    <col min="8" max="8" width="78.375" style="31" customWidth="1"/>
    <col min="9" max="9" width="9" style="13"/>
    <col min="10" max="10" width="24.625" style="13" customWidth="1"/>
    <col min="11" max="13" width="9.375" style="13"/>
    <col min="14" max="16384" width="9" style="13"/>
  </cols>
  <sheetData>
    <row r="1" spans="1:8" ht="13.5" customHeight="1" x14ac:dyDescent="0.15">
      <c r="A1" s="32"/>
      <c r="B1" s="32"/>
      <c r="C1" s="33" t="s">
        <v>58</v>
      </c>
      <c r="D1" s="32"/>
      <c r="E1" s="32"/>
      <c r="F1" s="32"/>
      <c r="G1" s="33"/>
      <c r="H1" s="34"/>
    </row>
    <row r="2" spans="1:8" ht="37.5" customHeight="1" x14ac:dyDescent="0.15">
      <c r="A2" s="74" t="s">
        <v>59</v>
      </c>
      <c r="B2" s="74"/>
      <c r="C2" s="74"/>
      <c r="D2" s="74"/>
      <c r="E2" s="74"/>
      <c r="F2" s="74"/>
      <c r="G2" s="74"/>
      <c r="H2" s="74"/>
    </row>
    <row r="3" spans="1:8" s="29" customFormat="1" ht="31.5" customHeight="1" x14ac:dyDescent="0.15">
      <c r="A3" s="35" t="s">
        <v>60</v>
      </c>
      <c r="B3" s="78" t="s">
        <v>1</v>
      </c>
      <c r="C3" s="78"/>
      <c r="D3" s="17"/>
      <c r="E3" s="17"/>
      <c r="F3" s="35"/>
      <c r="G3" s="87" t="s">
        <v>161</v>
      </c>
      <c r="H3" s="36" t="s">
        <v>61</v>
      </c>
    </row>
    <row r="4" spans="1:8" ht="29.25" customHeight="1" x14ac:dyDescent="0.15">
      <c r="A4" s="1" t="s">
        <v>2</v>
      </c>
      <c r="B4" s="95" t="s">
        <v>62</v>
      </c>
      <c r="C4" s="95" t="s">
        <v>3</v>
      </c>
      <c r="D4" s="1" t="s">
        <v>10</v>
      </c>
      <c r="E4" s="1" t="s">
        <v>63</v>
      </c>
      <c r="F4" s="1" t="s">
        <v>64</v>
      </c>
      <c r="G4" s="95" t="s">
        <v>65</v>
      </c>
      <c r="H4" s="1" t="s">
        <v>66</v>
      </c>
    </row>
    <row r="5" spans="1:8" ht="57.75" customHeight="1" x14ac:dyDescent="0.15">
      <c r="A5" s="96">
        <v>1</v>
      </c>
      <c r="B5" s="97" t="s">
        <v>67</v>
      </c>
      <c r="C5" s="97" t="s">
        <v>68</v>
      </c>
      <c r="D5" s="97">
        <f>SUM(E5:E8)</f>
        <v>12067.86</v>
      </c>
      <c r="E5" s="85">
        <v>911</v>
      </c>
      <c r="F5" s="37" t="s">
        <v>70</v>
      </c>
      <c r="G5" s="37" t="s">
        <v>71</v>
      </c>
      <c r="H5" s="38" t="s">
        <v>72</v>
      </c>
    </row>
    <row r="6" spans="1:8" s="88" customFormat="1" ht="129.94999999999999" customHeight="1" x14ac:dyDescent="0.15">
      <c r="A6" s="96"/>
      <c r="B6" s="97"/>
      <c r="C6" s="97"/>
      <c r="D6" s="97"/>
      <c r="E6" s="86">
        <v>10077</v>
      </c>
      <c r="F6" s="37" t="s">
        <v>127</v>
      </c>
      <c r="G6" s="51" t="s">
        <v>125</v>
      </c>
      <c r="H6" s="38" t="s">
        <v>73</v>
      </c>
    </row>
    <row r="7" spans="1:8" s="88" customFormat="1" ht="140.25" customHeight="1" x14ac:dyDescent="0.15">
      <c r="A7" s="96"/>
      <c r="B7" s="97"/>
      <c r="C7" s="97"/>
      <c r="D7" s="97"/>
      <c r="E7" s="86">
        <v>910</v>
      </c>
      <c r="F7" s="37" t="s">
        <v>149</v>
      </c>
      <c r="G7" s="51" t="s">
        <v>128</v>
      </c>
      <c r="H7" s="51" t="s">
        <v>129</v>
      </c>
    </row>
    <row r="8" spans="1:8" s="88" customFormat="1" ht="96" customHeight="1" x14ac:dyDescent="0.15">
      <c r="A8" s="96"/>
      <c r="B8" s="97"/>
      <c r="C8" s="97"/>
      <c r="D8" s="97"/>
      <c r="E8" s="86">
        <v>169.86</v>
      </c>
      <c r="F8" s="37" t="s">
        <v>149</v>
      </c>
      <c r="G8" s="51" t="s">
        <v>130</v>
      </c>
      <c r="H8" s="51" t="s">
        <v>131</v>
      </c>
    </row>
    <row r="9" spans="1:8" s="88" customFormat="1" ht="69.75" customHeight="1" x14ac:dyDescent="0.15">
      <c r="A9" s="98">
        <v>2</v>
      </c>
      <c r="B9" s="99" t="s">
        <v>139</v>
      </c>
      <c r="C9" s="99" t="s">
        <v>140</v>
      </c>
      <c r="D9" s="99">
        <v>1000</v>
      </c>
      <c r="E9" s="86">
        <v>1000</v>
      </c>
      <c r="F9" s="99" t="s">
        <v>133</v>
      </c>
      <c r="G9" s="99" t="s">
        <v>141</v>
      </c>
      <c r="H9" s="99" t="s">
        <v>142</v>
      </c>
    </row>
    <row r="10" spans="1:8" s="88" customFormat="1" ht="24" x14ac:dyDescent="0.15">
      <c r="A10" s="39">
        <v>3</v>
      </c>
      <c r="B10" s="37" t="s">
        <v>75</v>
      </c>
      <c r="C10" s="37" t="s">
        <v>26</v>
      </c>
      <c r="D10" s="37">
        <v>820</v>
      </c>
      <c r="E10" s="85">
        <v>820</v>
      </c>
      <c r="F10" s="37" t="s">
        <v>69</v>
      </c>
      <c r="G10" s="37" t="s">
        <v>76</v>
      </c>
      <c r="H10" s="37" t="s">
        <v>77</v>
      </c>
    </row>
    <row r="11" spans="1:8" s="88" customFormat="1" ht="48" customHeight="1" x14ac:dyDescent="0.15">
      <c r="A11" s="79">
        <v>4</v>
      </c>
      <c r="B11" s="100" t="s">
        <v>74</v>
      </c>
      <c r="C11" s="100" t="s">
        <v>146</v>
      </c>
      <c r="D11" s="100">
        <f>E11+E12</f>
        <v>4972.4799999999996</v>
      </c>
      <c r="E11" s="86">
        <v>926</v>
      </c>
      <c r="F11" s="100" t="s">
        <v>126</v>
      </c>
      <c r="G11" s="99" t="s">
        <v>78</v>
      </c>
      <c r="H11" s="99" t="s">
        <v>79</v>
      </c>
    </row>
    <row r="12" spans="1:8" s="88" customFormat="1" ht="148.5" customHeight="1" x14ac:dyDescent="0.15">
      <c r="A12" s="111"/>
      <c r="B12" s="100"/>
      <c r="C12" s="100"/>
      <c r="D12" s="100"/>
      <c r="E12" s="86">
        <v>4046.48</v>
      </c>
      <c r="F12" s="97"/>
      <c r="G12" s="99" t="s">
        <v>80</v>
      </c>
      <c r="H12" s="51" t="s">
        <v>81</v>
      </c>
    </row>
    <row r="13" spans="1:8" s="89" customFormat="1" ht="96" x14ac:dyDescent="0.15">
      <c r="A13" s="39">
        <v>5</v>
      </c>
      <c r="B13" s="37" t="s">
        <v>82</v>
      </c>
      <c r="C13" s="37" t="s">
        <v>83</v>
      </c>
      <c r="D13" s="37">
        <v>3324</v>
      </c>
      <c r="E13" s="85">
        <v>3324</v>
      </c>
      <c r="F13" s="37" t="s">
        <v>70</v>
      </c>
      <c r="G13" s="37" t="s">
        <v>84</v>
      </c>
      <c r="H13" s="38" t="s">
        <v>85</v>
      </c>
    </row>
    <row r="14" spans="1:8" s="89" customFormat="1" ht="84" x14ac:dyDescent="0.15">
      <c r="A14" s="39">
        <v>6</v>
      </c>
      <c r="B14" s="37" t="s">
        <v>86</v>
      </c>
      <c r="C14" s="37" t="s">
        <v>87</v>
      </c>
      <c r="D14" s="37">
        <v>1975.82</v>
      </c>
      <c r="E14" s="85">
        <v>1975.82</v>
      </c>
      <c r="F14" s="37" t="s">
        <v>70</v>
      </c>
      <c r="G14" s="37" t="s">
        <v>88</v>
      </c>
      <c r="H14" s="38" t="s">
        <v>89</v>
      </c>
    </row>
    <row r="15" spans="1:8" s="89" customFormat="1" ht="48" x14ac:dyDescent="0.15">
      <c r="A15" s="98">
        <v>7</v>
      </c>
      <c r="B15" s="99" t="s">
        <v>132</v>
      </c>
      <c r="C15" s="99" t="s">
        <v>147</v>
      </c>
      <c r="D15" s="98">
        <v>957.75</v>
      </c>
      <c r="E15" s="101">
        <v>957.75</v>
      </c>
      <c r="F15" s="98" t="s">
        <v>133</v>
      </c>
      <c r="G15" s="99" t="s">
        <v>134</v>
      </c>
      <c r="H15" s="99" t="s">
        <v>135</v>
      </c>
    </row>
    <row r="16" spans="1:8" s="89" customFormat="1" ht="72" x14ac:dyDescent="0.15">
      <c r="A16" s="98">
        <v>8</v>
      </c>
      <c r="B16" s="99" t="s">
        <v>82</v>
      </c>
      <c r="C16" s="99" t="s">
        <v>136</v>
      </c>
      <c r="D16" s="98">
        <v>600</v>
      </c>
      <c r="E16" s="101">
        <v>600</v>
      </c>
      <c r="F16" s="98" t="s">
        <v>133</v>
      </c>
      <c r="G16" s="99" t="s">
        <v>137</v>
      </c>
      <c r="H16" s="99" t="s">
        <v>138</v>
      </c>
    </row>
    <row r="17" spans="1:13" s="89" customFormat="1" ht="51" customHeight="1" x14ac:dyDescent="0.15">
      <c r="A17" s="98">
        <v>9</v>
      </c>
      <c r="B17" s="99" t="s">
        <v>75</v>
      </c>
      <c r="C17" s="102" t="s">
        <v>143</v>
      </c>
      <c r="D17" s="103">
        <v>1955</v>
      </c>
      <c r="E17" s="104">
        <v>1955</v>
      </c>
      <c r="F17" s="103" t="s">
        <v>133</v>
      </c>
      <c r="G17" s="102" t="s">
        <v>144</v>
      </c>
      <c r="H17" s="105" t="s">
        <v>145</v>
      </c>
      <c r="I17" s="90"/>
      <c r="J17" s="90"/>
      <c r="K17" s="90"/>
      <c r="L17" s="90"/>
      <c r="M17" s="90"/>
    </row>
    <row r="18" spans="1:13" s="92" customFormat="1" ht="53.1" customHeight="1" x14ac:dyDescent="0.15">
      <c r="A18" s="106" t="s">
        <v>57</v>
      </c>
      <c r="B18" s="106"/>
      <c r="C18" s="106"/>
      <c r="D18" s="107"/>
      <c r="E18" s="108">
        <f>SUM(E5:E17)</f>
        <v>27672.91</v>
      </c>
      <c r="F18" s="107"/>
      <c r="G18" s="109"/>
      <c r="H18" s="110"/>
    </row>
    <row r="19" spans="1:13" s="91" customFormat="1" ht="78" customHeight="1" x14ac:dyDescent="0.15">
      <c r="A19" s="93" t="s">
        <v>90</v>
      </c>
      <c r="B19" s="94"/>
      <c r="C19" s="94"/>
      <c r="D19" s="94"/>
      <c r="E19" s="94"/>
      <c r="F19" s="94"/>
      <c r="G19" s="94"/>
      <c r="H19" s="94"/>
    </row>
  </sheetData>
  <sheetProtection formatCells="0" insertHyperlinks="0" autoFilter="0"/>
  <autoFilter ref="A1:H19" xr:uid="{00000000-0009-0000-0000-000001000000}"/>
  <mergeCells count="13">
    <mergeCell ref="A2:H2"/>
    <mergeCell ref="B3:C3"/>
    <mergeCell ref="A18:C18"/>
    <mergeCell ref="A19:H19"/>
    <mergeCell ref="F11:F12"/>
    <mergeCell ref="D5:D8"/>
    <mergeCell ref="C5:C8"/>
    <mergeCell ref="B5:B8"/>
    <mergeCell ref="A5:A8"/>
    <mergeCell ref="B11:B12"/>
    <mergeCell ref="C11:C12"/>
    <mergeCell ref="D11:D12"/>
    <mergeCell ref="A11:A12"/>
  </mergeCells>
  <phoneticPr fontId="16" type="noConversion"/>
  <pageMargins left="0.75138888888888899" right="0.51180555555555596" top="1" bottom="0.43263888888888902" header="0.5" footer="0.5"/>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C12"/>
  <sheetViews>
    <sheetView workbookViewId="0">
      <selection activeCell="D15" sqref="D15"/>
    </sheetView>
  </sheetViews>
  <sheetFormatPr defaultColWidth="9" defaultRowHeight="13.5" x14ac:dyDescent="0.15"/>
  <cols>
    <col min="1" max="1" width="9" style="10"/>
    <col min="2" max="2" width="91.875" style="12" customWidth="1"/>
    <col min="3" max="3" width="12.125" style="10" customWidth="1"/>
    <col min="4" max="4" width="46.75" style="10" customWidth="1"/>
    <col min="5" max="5" width="37.75" style="12" customWidth="1"/>
    <col min="6" max="16383" width="9" style="10"/>
    <col min="16384" max="16384" width="9" style="13"/>
  </cols>
  <sheetData>
    <row r="1" spans="1:5" x14ac:dyDescent="0.15">
      <c r="B1" s="14" t="s">
        <v>91</v>
      </c>
    </row>
    <row r="2" spans="1:5" s="10" customFormat="1" ht="30.75" customHeight="1" x14ac:dyDescent="0.15">
      <c r="A2" s="80" t="s">
        <v>92</v>
      </c>
      <c r="B2" s="80"/>
      <c r="C2" s="80"/>
      <c r="D2" s="80"/>
      <c r="E2" s="80"/>
    </row>
    <row r="3" spans="1:5" s="11" customFormat="1" ht="24" customHeight="1" x14ac:dyDescent="0.15">
      <c r="A3" s="15"/>
      <c r="B3" s="16" t="s">
        <v>1</v>
      </c>
      <c r="C3" s="15"/>
      <c r="D3" s="87" t="s">
        <v>161</v>
      </c>
      <c r="E3" s="16" t="s">
        <v>61</v>
      </c>
    </row>
    <row r="4" spans="1:5" s="10" customFormat="1" ht="28.5" customHeight="1" x14ac:dyDescent="0.15">
      <c r="A4" s="18" t="s">
        <v>2</v>
      </c>
      <c r="B4" s="19" t="s">
        <v>3</v>
      </c>
      <c r="C4" s="18" t="s">
        <v>8</v>
      </c>
      <c r="D4" s="18" t="s">
        <v>93</v>
      </c>
      <c r="E4" s="19" t="s">
        <v>94</v>
      </c>
    </row>
    <row r="5" spans="1:5" s="10" customFormat="1" ht="26.25" customHeight="1" x14ac:dyDescent="0.15">
      <c r="A5" s="20">
        <v>1</v>
      </c>
      <c r="B5" s="21" t="s">
        <v>95</v>
      </c>
      <c r="C5" s="24">
        <v>30000</v>
      </c>
      <c r="D5" s="22" t="s">
        <v>96</v>
      </c>
      <c r="E5" s="23" t="s">
        <v>97</v>
      </c>
    </row>
    <row r="6" spans="1:5" s="10" customFormat="1" ht="26.25" customHeight="1" x14ac:dyDescent="0.15">
      <c r="A6" s="20">
        <v>2</v>
      </c>
      <c r="B6" s="26" t="s">
        <v>98</v>
      </c>
      <c r="C6" s="25">
        <v>25000</v>
      </c>
      <c r="D6" s="55" t="s">
        <v>159</v>
      </c>
      <c r="E6" s="52" t="s">
        <v>153</v>
      </c>
    </row>
    <row r="7" spans="1:5" s="10" customFormat="1" ht="26.25" customHeight="1" x14ac:dyDescent="0.15">
      <c r="A7" s="20">
        <v>3</v>
      </c>
      <c r="B7" s="54" t="s">
        <v>147</v>
      </c>
      <c r="C7" s="25">
        <v>5000</v>
      </c>
      <c r="D7" s="55" t="s">
        <v>148</v>
      </c>
      <c r="E7" s="52" t="s">
        <v>155</v>
      </c>
    </row>
    <row r="8" spans="1:5" s="10" customFormat="1" ht="36" customHeight="1" x14ac:dyDescent="0.15">
      <c r="A8" s="20">
        <v>4</v>
      </c>
      <c r="B8" s="53" t="s">
        <v>151</v>
      </c>
      <c r="C8" s="25">
        <v>750</v>
      </c>
      <c r="D8" s="55" t="s">
        <v>158</v>
      </c>
      <c r="E8" s="52" t="s">
        <v>156</v>
      </c>
    </row>
    <row r="9" spans="1:5" s="10" customFormat="1" ht="26.25" customHeight="1" x14ac:dyDescent="0.15">
      <c r="A9" s="20">
        <v>5</v>
      </c>
      <c r="B9" s="54" t="s">
        <v>152</v>
      </c>
      <c r="C9" s="25">
        <v>5000</v>
      </c>
      <c r="D9" s="55" t="s">
        <v>160</v>
      </c>
      <c r="E9" s="52" t="s">
        <v>154</v>
      </c>
    </row>
    <row r="10" spans="1:5" s="10" customFormat="1" ht="26.25" customHeight="1" x14ac:dyDescent="0.15">
      <c r="A10" s="81" t="s">
        <v>99</v>
      </c>
      <c r="B10" s="82"/>
      <c r="C10" s="25">
        <f>SUM(C5:C9)</f>
        <v>65750</v>
      </c>
      <c r="D10" s="25"/>
      <c r="E10" s="27"/>
    </row>
    <row r="11" spans="1:5" s="10" customFormat="1" x14ac:dyDescent="0.15">
      <c r="B11" s="12"/>
      <c r="C11" s="28"/>
      <c r="E11" s="12"/>
    </row>
    <row r="12" spans="1:5" s="10" customFormat="1" x14ac:dyDescent="0.15">
      <c r="B12" s="12"/>
      <c r="C12" s="28"/>
      <c r="E12" s="12"/>
    </row>
  </sheetData>
  <sheetProtection formatCells="0" insertHyperlinks="0" autoFilter="0"/>
  <mergeCells count="2">
    <mergeCell ref="A2:E2"/>
    <mergeCell ref="A10:B10"/>
  </mergeCells>
  <phoneticPr fontId="16" type="noConversion"/>
  <pageMargins left="1.14173228346457" right="0.74803149606299202" top="0.98425196850393704" bottom="0.98425196850393704" header="0.511811023622047" footer="0.511811023622047"/>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workbookViewId="0">
      <selection activeCell="A14" sqref="A14:XFD14"/>
    </sheetView>
  </sheetViews>
  <sheetFormatPr defaultColWidth="9" defaultRowHeight="13.5" x14ac:dyDescent="0.15"/>
  <cols>
    <col min="5" max="5" width="17.125" customWidth="1"/>
    <col min="7" max="7" width="32.375" customWidth="1"/>
    <col min="8" max="8" width="96.625" customWidth="1"/>
  </cols>
  <sheetData>
    <row r="1" spans="1:8" ht="28.5" x14ac:dyDescent="0.15">
      <c r="A1" s="1" t="s">
        <v>2</v>
      </c>
      <c r="B1" s="2" t="s">
        <v>62</v>
      </c>
      <c r="C1" s="2" t="s">
        <v>3</v>
      </c>
      <c r="D1" s="3" t="s">
        <v>10</v>
      </c>
      <c r="E1" s="3" t="s">
        <v>63</v>
      </c>
      <c r="F1" s="3" t="s">
        <v>64</v>
      </c>
      <c r="G1" s="2" t="s">
        <v>65</v>
      </c>
      <c r="H1" s="3" t="s">
        <v>66</v>
      </c>
    </row>
    <row r="2" spans="1:8" ht="33" customHeight="1" x14ac:dyDescent="0.15">
      <c r="A2" s="83">
        <v>1</v>
      </c>
      <c r="B2" s="84" t="s">
        <v>100</v>
      </c>
      <c r="C2" s="84" t="s">
        <v>13</v>
      </c>
      <c r="D2" s="83">
        <v>18182.599999999999</v>
      </c>
      <c r="E2" s="5">
        <v>4000</v>
      </c>
      <c r="F2" s="6" t="s">
        <v>101</v>
      </c>
      <c r="G2" s="7" t="s">
        <v>102</v>
      </c>
      <c r="H2" s="7" t="s">
        <v>103</v>
      </c>
    </row>
    <row r="3" spans="1:8" ht="27" x14ac:dyDescent="0.15">
      <c r="A3" s="83"/>
      <c r="B3" s="84"/>
      <c r="C3" s="84"/>
      <c r="D3" s="83"/>
      <c r="E3" s="5">
        <v>2000</v>
      </c>
      <c r="F3" s="6" t="s">
        <v>104</v>
      </c>
      <c r="G3" s="7" t="s">
        <v>105</v>
      </c>
      <c r="H3" s="7" t="s">
        <v>106</v>
      </c>
    </row>
    <row r="4" spans="1:8" ht="64.5" customHeight="1" x14ac:dyDescent="0.15">
      <c r="A4" s="83"/>
      <c r="B4" s="84"/>
      <c r="C4" s="84"/>
      <c r="D4" s="83"/>
      <c r="E4" s="5">
        <v>4030.6</v>
      </c>
      <c r="F4" s="6" t="s">
        <v>107</v>
      </c>
      <c r="G4" s="7" t="s">
        <v>108</v>
      </c>
      <c r="H4" s="7" t="s">
        <v>109</v>
      </c>
    </row>
    <row r="5" spans="1:8" x14ac:dyDescent="0.15">
      <c r="A5" s="83"/>
      <c r="B5" s="84"/>
      <c r="C5" s="84"/>
      <c r="D5" s="83"/>
      <c r="E5" s="5">
        <v>260</v>
      </c>
      <c r="F5" s="6" t="s">
        <v>110</v>
      </c>
      <c r="G5" s="7" t="s">
        <v>111</v>
      </c>
      <c r="H5" s="7" t="s">
        <v>112</v>
      </c>
    </row>
    <row r="6" spans="1:8" x14ac:dyDescent="0.15">
      <c r="A6" s="83"/>
      <c r="B6" s="84"/>
      <c r="C6" s="84"/>
      <c r="D6" s="83"/>
      <c r="E6" s="5">
        <v>3000</v>
      </c>
      <c r="F6" s="6" t="s">
        <v>113</v>
      </c>
      <c r="G6" s="7" t="s">
        <v>114</v>
      </c>
      <c r="H6" s="7" t="s">
        <v>115</v>
      </c>
    </row>
    <row r="7" spans="1:8" ht="58.5" customHeight="1" x14ac:dyDescent="0.15">
      <c r="A7" s="83"/>
      <c r="B7" s="84"/>
      <c r="C7" s="84"/>
      <c r="D7" s="83"/>
      <c r="E7" s="5">
        <v>3396</v>
      </c>
      <c r="F7" s="6" t="s">
        <v>116</v>
      </c>
      <c r="G7" s="7" t="s">
        <v>117</v>
      </c>
      <c r="H7" s="7" t="s">
        <v>118</v>
      </c>
    </row>
    <row r="8" spans="1:8" ht="40.5" x14ac:dyDescent="0.15">
      <c r="A8" s="83"/>
      <c r="B8" s="84"/>
      <c r="C8" s="84"/>
      <c r="D8" s="83"/>
      <c r="E8" s="5">
        <v>1496</v>
      </c>
      <c r="F8" s="6" t="s">
        <v>113</v>
      </c>
      <c r="G8" s="7" t="s">
        <v>119</v>
      </c>
      <c r="H8" s="7" t="s">
        <v>120</v>
      </c>
    </row>
    <row r="9" spans="1:8" ht="96" customHeight="1" x14ac:dyDescent="0.15">
      <c r="A9" s="4">
        <v>2</v>
      </c>
      <c r="B9" s="8" t="s">
        <v>100</v>
      </c>
      <c r="C9" s="8" t="s">
        <v>121</v>
      </c>
      <c r="D9" s="9">
        <v>81460</v>
      </c>
      <c r="E9" s="5">
        <v>81460</v>
      </c>
      <c r="F9" s="6" t="s">
        <v>122</v>
      </c>
      <c r="G9" s="7" t="s">
        <v>123</v>
      </c>
      <c r="H9" s="7" t="s">
        <v>124</v>
      </c>
    </row>
  </sheetData>
  <sheetProtection formatCells="0" insertHyperlinks="0" autoFilter="0"/>
  <mergeCells count="4">
    <mergeCell ref="A2:A8"/>
    <mergeCell ref="B2:B8"/>
    <mergeCell ref="C2:C8"/>
    <mergeCell ref="D2:D8"/>
  </mergeCells>
  <phoneticPr fontId="16"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1"/>
  <pixelatorList sheetStid="5"/>
  <pixelatorList sheetStid="6"/>
  <pixelatorList sheetStid="13"/>
  <pixelatorList sheetStid="14"/>
</pixelators>
</file>

<file path=customXml/item2.xml><?xml version="1.0" encoding="utf-8"?>
<woProps xmlns="https://web.wps.cn/et/2018/main" xmlns:s="http://schemas.openxmlformats.org/spreadsheetml/2006/main">
  <woSheetsProps>
    <woSheetProps sheetStid="11"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13" interlineOnOff="0" interlineColor="0" isDbSheet="0" isDashBoardSheet="0" isDbDashBoardSheet="0" isFlexPaperSheet="0">
      <cellprotection/>
      <appEtDbRelations/>
    </woSheetProps>
  </woSheetsProps>
  <woBookProps>
    <bookSettings fileId="556441774887"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收入支出总表（刘泽统一填写）</vt:lpstr>
      <vt:lpstr>支出明细表（报销人填写）</vt:lpstr>
      <vt:lpstr>收入明细表（报销人或项目负责人填写）</vt:lpstr>
      <vt:lpstr>填写参考</vt:lpstr>
      <vt:lpstr>'支出明细表（报销人填写）'!Print_Titles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娆 付</cp:lastModifiedBy>
  <cp:lastPrinted>2026-11-03T07:50:26Z</cp:lastPrinted>
  <dcterms:created xsi:type="dcterms:W3CDTF">2021-03-23T05:49:00Z</dcterms:created>
  <dcterms:modified xsi:type="dcterms:W3CDTF">2026-11-03T07:52:35Z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2052-12.9.0.29697</vt:lpwstr>
  </property>
  <property fmtid="{D5CDD505-2E9C-101B-9397-08002B2CF9AE}" pid="3" name="ICV">
    <vt:lpwstr>D5D16D54DA3D427490723B50DE7706A9_13</vt:lpwstr>
  </property>
  <property fmtid="{D5CDD505-2E9C-101B-9397-08002B2CF9AE}" pid="4" name="CalculationRule">
    <vt:i4>0</vt:i4>
  </property>
</Properties>
</file>