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infos.xml" ContentType="application/vnd.wps-officedocument.woinfo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E:\2023-2024学年第一学期\报账\财务公开\"/>
    </mc:Choice>
  </mc:AlternateContent>
  <xr:revisionPtr revIDLastSave="0" documentId="13_ncr:1_{AAD3BA54-11E9-4BA8-93E5-47396830FF82}" xr6:coauthVersionLast="47" xr6:coauthVersionMax="47" xr10:uidLastSave="{00000000-0000-0000-0000-000000000000}"/>
  <bookViews>
    <workbookView xWindow="-120" yWindow="-120" windowWidth="29040" windowHeight="15840" xr2:uid="{00000000-000D-0000-FFFF-FFFF00000000}"/>
  </bookViews>
  <sheets>
    <sheet name="收入支出总表10月（付娆统一填写）" sheetId="11" r:id="rId1"/>
    <sheet name="支出明细表（报销人填写）" sheetId="5" r:id="rId2"/>
    <sheet name="收入明细表（报销人或项目负责人填写）" sheetId="6" r:id="rId3"/>
  </sheets>
  <definedNames>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C15" i="6"/>
  <c r="I20" i="11"/>
  <c r="H20" i="11"/>
  <c r="G20" i="11"/>
  <c r="F20" i="11"/>
  <c r="E20" i="11"/>
  <c r="D20" i="11"/>
  <c r="C20" i="11"/>
  <c r="J18" i="11"/>
  <c r="J17" i="11"/>
  <c r="J16" i="11"/>
  <c r="J15" i="11"/>
  <c r="J14" i="11"/>
  <c r="J13" i="11"/>
  <c r="J12" i="11"/>
  <c r="J20" i="11" s="1"/>
  <c r="J11" i="11"/>
  <c r="J10" i="11"/>
  <c r="J9" i="11"/>
  <c r="J8" i="11"/>
  <c r="J7" i="11"/>
</calcChain>
</file>

<file path=xl/sharedStrings.xml><?xml version="1.0" encoding="utf-8"?>
<sst xmlns="http://schemas.openxmlformats.org/spreadsheetml/2006/main" count="88" uniqueCount="71">
  <si>
    <r>
      <rPr>
        <sz val="10"/>
        <color rgb="FF000000"/>
        <rFont val="宋体"/>
        <family val="3"/>
        <charset val="134"/>
      </rPr>
      <t>附件</t>
    </r>
    <r>
      <rPr>
        <sz val="10"/>
        <color rgb="FF000000"/>
        <rFont val="Arial"/>
        <family val="2"/>
      </rPr>
      <t>2</t>
    </r>
  </si>
  <si>
    <t>海南热带海洋学院财务信息公开收入支出总表</t>
  </si>
  <si>
    <t>单位（盖章）：国际学院</t>
  </si>
  <si>
    <t>序号</t>
  </si>
  <si>
    <t>项目名称</t>
  </si>
  <si>
    <t>上年结余数</t>
  </si>
  <si>
    <t>本年预算数</t>
  </si>
  <si>
    <t>预算调整数</t>
  </si>
  <si>
    <t>本月收入</t>
  </si>
  <si>
    <t>本年累计收入</t>
  </si>
  <si>
    <t>本月支出</t>
  </si>
  <si>
    <t>本年累计支出</t>
  </si>
  <si>
    <t>本年结余</t>
  </si>
  <si>
    <t>办公经费卡下发</t>
  </si>
  <si>
    <t>实习实践经费卡下发（无经费总额）</t>
  </si>
  <si>
    <t>-</t>
  </si>
  <si>
    <t>自贸港建设背景下海南中外合作办学高质量发展研究（廖民生）</t>
  </si>
  <si>
    <t>科研项目：新时代共同富裕视角下大三亚乡村旅游与乡村振兴耦合协调发展及实现路径研究（张建强）</t>
  </si>
  <si>
    <t>科研项目《基于层次分析法技术对海南生态旅游活动目的地管理模式研究》(毋茜）</t>
  </si>
  <si>
    <t>海南自贸港建设背景下12大产业对应的高校专业动态调整机制的研究（鲁晓丽）</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</si>
  <si>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</si>
  <si>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</si>
  <si>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t>
  </si>
  <si>
    <t>校级课程思政示范案例《旅行社导游招聘之导游词创作》（张建强）</t>
  </si>
  <si>
    <t>合   计：</t>
  </si>
  <si>
    <t>附件4</t>
  </si>
  <si>
    <t>海南热带海洋学院财务信息公开支出明细表</t>
  </si>
  <si>
    <t xml:space="preserve">                                                                                              </t>
  </si>
  <si>
    <t>单位：元</t>
  </si>
  <si>
    <t>经费来源</t>
  </si>
  <si>
    <t>报销金额</t>
  </si>
  <si>
    <t>报销人</t>
  </si>
  <si>
    <t>报销事由</t>
  </si>
  <si>
    <t>支出说明</t>
  </si>
  <si>
    <t>公用经费</t>
  </si>
  <si>
    <t>王雨哲</t>
  </si>
  <si>
    <t>刘泽</t>
  </si>
  <si>
    <t>文明修身工程倡议书（11月15日报销）</t>
  </si>
  <si>
    <t>宣传册3.9/张*300张=1170元</t>
  </si>
  <si>
    <t>奥方集中授课教师接送用车（11月10日报销）</t>
  </si>
  <si>
    <t>2023年10月21日-2023年10月27日期间奥方集中授课教师Elisabeth接送，机场-酒店-校园，共13趟，每趟100元，共1300元（对公转账）；2023年10月28日-2023年11月4日期间奥方集中授课教师Markus接送，机场-酒店-校园，共15趟，每趟100元，共1500元（对公转账）；累计2800元。（对公转账）</t>
  </si>
  <si>
    <t>运动会（11月28日报销）</t>
  </si>
  <si>
    <t>运动员保险20元/人*28人=560元，方阵服装75元/件*79件=5925元，矿泉水24元/箱*20箱=480元，学院院旗帜220元/面，共计7185元</t>
  </si>
  <si>
    <t>鲁晓丽</t>
  </si>
  <si>
    <t>差旅费（11月28日报销）</t>
  </si>
  <si>
    <t>鲁晓丽书记和陈滋欣老师于11月17日到11月18日前往海口参加2023年海南国有企业高校毕业生专场招聘会。城市间往返交通费票据3张（鲁晓丽2张自驾油票，共计380元；陈滋欣1张自驾油票，共计500元，实报382元；交通费共计762元）；海口1晚住宿费298元（陈滋欣支付）；鲁晓丽2天出差补助360元；陈滋欣2天出差补助360元；累计1780元（分别转鲁晓丽公务卡740元；陈滋欣公务卡1040元）。</t>
  </si>
  <si>
    <t>陈滋欣</t>
  </si>
  <si>
    <t>2020级市场营销（中奥）A、B班专业实习学生补贴报销（11月15日报销）</t>
  </si>
  <si>
    <t>学生补助440元/人*43人=18920元</t>
  </si>
  <si>
    <t>海南自贸港建设背景下12大产业对应的高校专业动态调整机制的研究</t>
  </si>
  <si>
    <t>差旅费（11月7日报销）</t>
  </si>
  <si>
    <t>鲁晓丽书记于10月23日前往物流协会对相关产业进行调研。城市间往返交通费票据5张（火车票2张，共计238元；出租车票3张，共计66.6元）；1天出差补助180元；共计484.6元。</t>
  </si>
  <si>
    <t xml:space="preserve">       备注：1、各单位每月应在本单位信息公开微信群中向本单位的全体教职员工公开财务信息。</t>
  </si>
  <si>
    <t>2、各单位每月25日前公开上一月份本单位的财务信息。</t>
  </si>
  <si>
    <t>3、各单位按照本单位项目预算明细逐项进行公开，说明应详实具体，清晰明了。</t>
  </si>
  <si>
    <t>4、项目名称按经费卡填列</t>
  </si>
  <si>
    <t>附件3</t>
  </si>
  <si>
    <t>海南热带海洋学院财务信息公开收入明细表</t>
  </si>
  <si>
    <t>时间：2023年11月</t>
  </si>
  <si>
    <t>收入明细</t>
  </si>
  <si>
    <t>收入说明</t>
  </si>
  <si>
    <t>切块经费</t>
    <phoneticPr fontId="16" type="noConversion"/>
  </si>
  <si>
    <t>实习见习</t>
    <phoneticPr fontId="16" type="noConversion"/>
  </si>
  <si>
    <t>时间：2023年11月</t>
    <phoneticPr fontId="16" type="noConversion"/>
  </si>
  <si>
    <t>陈贤伟</t>
  </si>
  <si>
    <t>新生杯系列活动报销，球衣等</t>
  </si>
  <si>
    <t>2023年9月-11月，新生杯篮球赛、羽毛球赛、啦啦操、趣味运动会等购买饮用水共计24元/箱*21箱，发票2张，共计504元，购买服装发票5张，(1.羽毛球服：76.5元/件*11=845元 2. 排球服：87.13元/件*30=2640元 3. 篮球服：84.16元/件*44=3740元 4. 啦啦操服装：24.76元/件*10=279元 51元/件*10=511元)，共计8020.8元，保险费发票6张，共计2390元，乒乓球等物料发票1张，共计77元，总计10991.8元。</t>
  </si>
  <si>
    <t>公用经费（国际合作交流项目）经费卡下发</t>
  </si>
  <si>
    <t>公用经费（学生奖学金）经费卡下发</t>
    <phoneticPr fontId="16" type="noConversion"/>
  </si>
  <si>
    <t>公用经费（学生赴奥）经费卡下发</t>
    <phoneticPr fontId="16" type="noConversion"/>
  </si>
  <si>
    <t>公用经费（学生游学及活动）经费卡下发</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</si>
</sst>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7" x14ac:knownFonts="1">
    <font>
      <sz val="11"/>
      <color theme="1"/>
      <name val="宋体"/>
      <charset val="134"/>
      <scheme val="minor"/>
    </font>
    <font>
      <b/>
      <sz val="12"/>
      <color rgb="FF000000"/>
      <name val="仿宋"/>
      <family val="3"/>
      <charset val="134"/>
    </font>
    <font>
      <b/>
      <sz val="16"/>
      <color indexed="8"/>
      <name val="仿宋"/>
      <family val="3"/>
      <charset val="134"/>
    </font>
    <font>
      <b/>
      <sz val="12"/>
      <color indexed="8"/>
      <name val="仿宋"/>
      <family val="3"/>
      <charset val="134"/>
    </font>
    <font>
      <sz val="10"/>
      <color indexed="8"/>
      <name val="仿宋"/>
      <family val="3"/>
      <charset val="134"/>
    </font>
    <font>
      <sz val="10"/>
      <color rgb="FF000000"/>
      <name val="仿宋"/>
      <family val="3"/>
      <charset val="134"/>
    </font>
    <font>
      <b/>
      <sz val="12"/>
      <color theme="1"/>
      <name val="仿宋"/>
      <family val="3"/>
      <charset val="134"/>
    </font>
    <font>
      <b/>
      <sz val="16"/>
      <color theme="1"/>
      <name val="仿宋"/>
      <family val="3"/>
      <charset val="134"/>
    </font>
    <font>
      <sz val="11"/>
      <color rgb="FF000000"/>
      <name val="宋体"/>
      <family val="3"/>
      <charset val="134"/>
      <scheme val="minor"/>
    </font>
    <font>
      <sz val="11"/>
      <color rgb="FF000000"/>
      <name val="仿宋"/>
      <family val="3"/>
      <charset val="134"/>
    </font>
    <font>
      <sz val="11"/>
      <color theme="1"/>
      <name val="仿宋"/>
      <family val="3"/>
      <charset val="134"/>
    </font>
    <font>
      <sz val="11"/>
      <color rgb="FF000000"/>
      <name val="宋体"/>
      <family val="3"/>
      <charset val="134"/>
    </font>
    <font>
      <sz val="10"/>
      <color indexed="8"/>
      <name val="Arial"/>
      <family val="2"/>
    </font>
    <font>
      <sz val="10"/>
      <color rgb="FF000000"/>
      <name val="宋体"/>
      <family val="3"/>
      <charset val="134"/>
    </font>
    <font>
      <sz val="10"/>
      <color rgb="FF000000"/>
      <name val="Arial"/>
      <family val="2"/>
    </font>
    <font>
      <sz val="11"/>
      <color theme="1"/>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3">
    <xf numFmtId="0" fontId="0" fillId="0" borderId="0">
      <alignment vertical="center"/>
    </xf>
    <xf numFmtId="0" fontId="12" fillId="0" borderId="0">
      <alignment vertical="top"/>
    </xf>
    <xf numFmtId="43" fontId="15"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Alignment="1"/>
    <xf numFmtId="0" fontId="1"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vertical="center" wrapText="1"/>
    </xf>
    <xf numFmtId="4" fontId="4" fillId="2" borderId="1" xfId="0" applyNumberFormat="1" applyFont="1" applyFill="1" applyBorder="1" applyAlignment="1">
      <alignment horizontal="center" vertical="center"/>
    </xf>
    <xf numFmtId="43" fontId="5" fillId="0" borderId="1" xfId="2" applyFont="1" applyBorder="1" applyAlignment="1">
      <alignment horizontal="center" vertical="center" wrapText="1"/>
    </xf>
    <xf numFmtId="43" fontId="4" fillId="0" borderId="1" xfId="2" applyFont="1" applyBorder="1" applyAlignment="1">
      <alignment horizontal="center" vertical="center" wrapText="1"/>
    </xf>
    <xf numFmtId="0" fontId="5" fillId="2" borderId="1" xfId="0" applyFont="1" applyFill="1" applyBorder="1" applyAlignment="1">
      <alignment vertical="center" wrapText="1"/>
    </xf>
    <xf numFmtId="0" fontId="5" fillId="0" borderId="5" xfId="0" applyFont="1" applyBorder="1" applyAlignment="1">
      <alignment horizontal="left" vertical="center" wrapText="1"/>
    </xf>
    <xf numFmtId="0" fontId="5" fillId="3" borderId="1" xfId="0" applyFont="1" applyFill="1" applyBorder="1" applyAlignment="1">
      <alignment vertical="center" wrapText="1"/>
    </xf>
    <xf numFmtId="4" fontId="4" fillId="3" borderId="1" xfId="0" applyNumberFormat="1" applyFont="1" applyFill="1" applyBorder="1" applyAlignment="1">
      <alignment horizontal="center" vertical="center"/>
    </xf>
    <xf numFmtId="43" fontId="5" fillId="3" borderId="1" xfId="2" applyFont="1" applyFill="1" applyBorder="1" applyAlignment="1">
      <alignment horizontal="center" vertical="center" wrapText="1"/>
    </xf>
    <xf numFmtId="4" fontId="4" fillId="4" borderId="1" xfId="0" applyNumberFormat="1" applyFont="1" applyFill="1" applyBorder="1" applyAlignment="1">
      <alignment horizontal="center" vertical="center"/>
    </xf>
    <xf numFmtId="0" fontId="4" fillId="0" borderId="1" xfId="0" applyFont="1" applyBorder="1" applyAlignment="1">
      <alignment vertical="center" wrapText="1"/>
    </xf>
    <xf numFmtId="4" fontId="4" fillId="0" borderId="1" xfId="0" applyNumberFormat="1" applyFont="1" applyBorder="1" applyAlignment="1">
      <alignment horizontal="right" vertical="center"/>
    </xf>
    <xf numFmtId="43" fontId="0" fillId="0" borderId="0" xfId="0" applyNumberFormat="1" applyAlignment="1">
      <alignment vertical="top"/>
    </xf>
    <xf numFmtId="0" fontId="3" fillId="0" borderId="0" xfId="0" applyFont="1" applyAlignment="1">
      <alignment horizontal="righ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xf>
    <xf numFmtId="0" fontId="10" fillId="0" borderId="9" xfId="0" applyFont="1" applyBorder="1" applyAlignment="1">
      <alignment horizontal="center" vertical="center"/>
    </xf>
    <xf numFmtId="4" fontId="9" fillId="0" borderId="4" xfId="0" applyNumberFormat="1" applyFont="1" applyBorder="1" applyAlignment="1">
      <alignment horizontal="center" vertical="center"/>
    </xf>
    <xf numFmtId="0" fontId="1" fillId="0" borderId="0" xfId="0" applyFont="1" applyAlignment="1">
      <alignment vertical="center" wrapText="1"/>
    </xf>
    <xf numFmtId="0" fontId="6" fillId="0" borderId="0" xfId="0" applyFont="1" applyAlignment="1">
      <alignment horizontal="right" vertical="center"/>
    </xf>
    <xf numFmtId="0" fontId="6" fillId="0" borderId="1" xfId="0" applyFont="1" applyBorder="1" applyAlignment="1">
      <alignment horizontal="center" vertical="center" wrapText="1"/>
    </xf>
    <xf numFmtId="4" fontId="9" fillId="0" borderId="4" xfId="0" applyNumberFormat="1" applyFont="1" applyBorder="1" applyAlignment="1">
      <alignment horizontal="center" vertical="center" wrapText="1"/>
    </xf>
    <xf numFmtId="4" fontId="9" fillId="0" borderId="4" xfId="0" applyNumberFormat="1" applyFont="1" applyBorder="1" applyAlignment="1">
      <alignment horizontal="left" vertical="center" wrapText="1"/>
    </xf>
    <xf numFmtId="4" fontId="10"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0" fontId="11" fillId="0" borderId="0" xfId="0" applyFont="1" applyAlignment="1">
      <alignment horizontal="center" vertical="center"/>
    </xf>
    <xf numFmtId="2" fontId="10" fillId="0" borderId="8" xfId="0" applyNumberFormat="1" applyFont="1" applyBorder="1" applyAlignment="1">
      <alignment horizontal="center" vertical="center"/>
    </xf>
    <xf numFmtId="0" fontId="10" fillId="0" borderId="5" xfId="0"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4" fontId="9" fillId="0" borderId="5" xfId="0" applyNumberFormat="1" applyFont="1" applyBorder="1" applyAlignment="1">
      <alignment horizontal="left" vertical="center"/>
    </xf>
    <xf numFmtId="4" fontId="9" fillId="0" borderId="3" xfId="0" applyNumberFormat="1" applyFont="1" applyBorder="1" applyAlignment="1">
      <alignment horizontal="left" vertical="center" wrapText="1"/>
    </xf>
    <xf numFmtId="0" fontId="11" fillId="0" borderId="0" xfId="0" applyFont="1">
      <alignment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2" fillId="2" borderId="0" xfId="0" applyFont="1" applyFill="1" applyAlignment="1">
      <alignment vertical="top"/>
    </xf>
    <xf numFmtId="0" fontId="12" fillId="2" borderId="0" xfId="0" applyFont="1" applyFill="1" applyAlignment="1"/>
    <xf numFmtId="0" fontId="12" fillId="2" borderId="0" xfId="0" applyFont="1" applyFill="1">
      <alignment vertical="center"/>
    </xf>
    <xf numFmtId="0" fontId="12" fillId="2" borderId="0" xfId="0" applyFont="1" applyFill="1" applyAlignment="1">
      <alignment horizontal="center" vertical="top"/>
    </xf>
    <xf numFmtId="0" fontId="12" fillId="2" borderId="0" xfId="0" applyFont="1" applyFill="1" applyAlignment="1">
      <alignment vertical="top" wrapText="1"/>
    </xf>
    <xf numFmtId="0" fontId="13" fillId="2" borderId="0" xfId="0" applyFont="1" applyFill="1" applyAlignment="1">
      <alignment vertical="top" wrapText="1"/>
    </xf>
    <xf numFmtId="0" fontId="3" fillId="2" borderId="0" xfId="0" applyFont="1" applyFill="1" applyAlignment="1">
      <alignment horizontal="left"/>
    </xf>
    <xf numFmtId="0" fontId="3" fillId="2" borderId="0" xfId="0" applyFont="1" applyFill="1" applyAlignment="1">
      <alignment vertical="center" wrapText="1"/>
    </xf>
    <xf numFmtId="0" fontId="3" fillId="2" borderId="0" xfId="0" applyFont="1" applyFill="1" applyAlignme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 fontId="5" fillId="3" borderId="2" xfId="0" applyNumberFormat="1" applyFont="1" applyFill="1" applyBorder="1" applyAlignment="1">
      <alignment horizontal="center" vertical="center"/>
    </xf>
    <xf numFmtId="4" fontId="4" fillId="0" borderId="1" xfId="0" applyNumberFormat="1" applyFont="1" applyBorder="1" applyAlignment="1">
      <alignment horizontal="center" vertical="center"/>
    </xf>
    <xf numFmtId="0" fontId="1" fillId="2" borderId="0" xfId="0" applyFont="1" applyFill="1" applyAlignment="1"/>
    <xf numFmtId="4" fontId="5" fillId="2" borderId="1" xfId="0" applyNumberFormat="1" applyFont="1" applyFill="1" applyBorder="1" applyAlignment="1">
      <alignment horizontal="center" vertical="center"/>
    </xf>
    <xf numFmtId="43" fontId="12" fillId="2" borderId="0" xfId="0" applyNumberFormat="1" applyFont="1" applyFill="1" applyAlignment="1">
      <alignment vertical="top"/>
    </xf>
    <xf numFmtId="2" fontId="10" fillId="0" borderId="9" xfId="0" applyNumberFormat="1" applyFont="1" applyBorder="1" applyAlignment="1">
      <alignment horizontal="center" vertical="center"/>
    </xf>
    <xf numFmtId="0" fontId="10" fillId="0" borderId="6"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vertical="center" wrapText="1"/>
    </xf>
    <xf numFmtId="4" fontId="5" fillId="3" borderId="5" xfId="0" applyNumberFormat="1" applyFont="1" applyFill="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left" vertical="center" wrapText="1"/>
    </xf>
    <xf numFmtId="0" fontId="5" fillId="3" borderId="5" xfId="0" applyFont="1" applyFill="1" applyBorder="1" applyAlignment="1">
      <alignment vertical="center" wrapText="1"/>
    </xf>
    <xf numFmtId="0" fontId="2" fillId="2" borderId="0" xfId="0" applyFont="1" applyFill="1" applyAlignment="1">
      <alignment horizontal="center" vertical="center"/>
    </xf>
    <xf numFmtId="0" fontId="4"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4" fontId="9" fillId="0" borderId="1" xfId="0" applyNumberFormat="1" applyFont="1" applyBorder="1" applyAlignment="1">
      <alignment horizontal="center" vertical="center"/>
    </xf>
    <xf numFmtId="0" fontId="2" fillId="0" borderId="0" xfId="0" applyFont="1" applyAlignment="1">
      <alignment horizontal="center" vertical="center"/>
    </xf>
    <xf numFmtId="0" fontId="4" fillId="0" borderId="7" xfId="0" applyFont="1" applyBorder="1" applyAlignment="1">
      <alignment horizontal="center" vertical="center"/>
    </xf>
    <xf numFmtId="0" fontId="0" fillId="0" borderId="2" xfId="0" applyBorder="1" applyAlignment="1">
      <alignment horizontal="center" vertical="center"/>
    </xf>
  </cellXfs>
  <cellStyles count="3">
    <cellStyle name="常规" xfId="0" builtinId="0"/>
    <cellStyle name="常规 2" xfId="1" xr:uid="{00000000-0005-0000-0000-000001000000}"/>
    <cellStyle name="千位分隔"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woinfos.xml><?xml version="1.0" encoding="utf-8"?>
<woInfos xmlns="https://web.wps.cn/et/2018/main" xmlns:s="http://schemas.openxmlformats.org/spreadsheetml/2006/main">
  <bookInfo cellCmpFml="16">
    <open main="87" threadCnt="1"/>
    <sheetInfos>
      <sheetInfo cellCmpFml="2" sheetStid="11">
        <open main="2" threadCnt="1"/>
      </sheetInfo>
      <sheetInfo cellCmpFml="13" sheetStid="5">
        <open main="2" threadCnt="1"/>
      </sheetInfo>
      <sheetInfo cellCmpFml="1" sheetStid="6">
        <open main="1" threadCnt="1"/>
      </sheetInfo>
      <sheetInfo cellCmpFml="0" sheetStid="13">
        <open threadCnt="1"/>
      </sheetInfo>
    </sheetInfos>
  </bookInfo>
</woInfos>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www.wps.cn/officeDocument/2023/relationships/woinfos" Target="woinfo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U21"/>
  <sheetViews>
    <sheetView tabSelected="1" workbookViewId="0">
      <selection activeCell="B1" sqref="A1:J20"/>
    </sheetView>
  </sheetViews>
  <sheetFormatPr defaultColWidth="6" defaultRowHeight="12.75" customHeight="1" x14ac:dyDescent="0.15"/>
  <cols>
    <col min="1" max="1" width="5" style="59" customWidth="1"/>
    <col min="2" max="2" width="60.75" style="60" customWidth="1"/>
    <col min="3" max="3" width="13.875" style="56" customWidth="1"/>
    <col min="4" max="4" width="12.375" style="56" customWidth="1"/>
    <col min="5" max="5" width="10.875" style="56" customWidth="1"/>
    <col min="6" max="6" width="12.75" style="56" customWidth="1"/>
    <col min="7" max="7" width="13.625" style="56" customWidth="1"/>
    <col min="8" max="8" width="13.125" style="56" customWidth="1"/>
    <col min="9" max="9" width="14" style="56" customWidth="1"/>
    <col min="10" max="10" width="16.375" style="56" customWidth="1"/>
    <col min="11" max="16375" width="6" style="56"/>
  </cols>
  <sheetData>
    <row r="1" spans="1:10" ht="12.75" customHeight="1" x14ac:dyDescent="0.15">
      <c r="B1" s="61" t="s">
        <v>0</v>
      </c>
    </row>
    <row r="2" spans="1:10" s="56" customFormat="1" ht="44.25" customHeight="1" x14ac:dyDescent="0.15">
      <c r="A2" s="81" t="s">
        <v>1</v>
      </c>
      <c r="B2" s="81"/>
      <c r="C2" s="81"/>
      <c r="D2" s="81"/>
      <c r="E2" s="81"/>
      <c r="F2" s="81"/>
      <c r="G2" s="81"/>
      <c r="H2" s="81"/>
      <c r="I2" s="81"/>
      <c r="J2" s="81"/>
    </row>
    <row r="3" spans="1:10" s="57" customFormat="1" ht="19.5" customHeight="1" x14ac:dyDescent="0.2">
      <c r="A3" s="62"/>
      <c r="B3" s="63" t="s">
        <v>2</v>
      </c>
      <c r="C3" s="64"/>
      <c r="D3" s="69" t="s">
        <v>63</v>
      </c>
      <c r="E3" s="64"/>
      <c r="F3" s="64"/>
      <c r="G3" s="64"/>
    </row>
    <row r="4" spans="1:10" s="56" customFormat="1" ht="24.75" customHeight="1" x14ac:dyDescent="0.15">
      <c r="A4" s="65" t="s">
        <v>3</v>
      </c>
      <c r="B4" s="66" t="s">
        <v>4</v>
      </c>
      <c r="C4" s="65" t="s">
        <v>5</v>
      </c>
      <c r="D4" s="65" t="s">
        <v>6</v>
      </c>
      <c r="E4" s="65" t="s">
        <v>7</v>
      </c>
      <c r="F4" s="65" t="s">
        <v>8</v>
      </c>
      <c r="G4" s="65" t="s">
        <v>9</v>
      </c>
      <c r="H4" s="65" t="s">
        <v>10</v>
      </c>
      <c r="I4" s="65" t="s">
        <v>11</v>
      </c>
      <c r="J4" s="65" t="s">
        <v>12</v>
      </c>
    </row>
    <row r="5" spans="1:10" s="58" customFormat="1" ht="25.5" customHeight="1" x14ac:dyDescent="0.15">
      <c r="A5" s="11">
        <v>1</v>
      </c>
      <c r="B5" s="12" t="s">
        <v>13</v>
      </c>
      <c r="C5" s="13">
        <v>0</v>
      </c>
      <c r="D5" s="13">
        <v>110300</v>
      </c>
      <c r="E5" s="13">
        <v>55150</v>
      </c>
      <c r="F5" s="13">
        <v>0</v>
      </c>
      <c r="G5" s="13">
        <v>110300</v>
      </c>
      <c r="H5" s="70">
        <v>23926.799999999999</v>
      </c>
      <c r="I5" s="70">
        <v>108232.88</v>
      </c>
      <c r="J5" s="13">
        <v>2066.92</v>
      </c>
    </row>
    <row r="6" spans="1:10" s="58" customFormat="1" ht="25.5" customHeight="1" x14ac:dyDescent="0.15">
      <c r="A6" s="11">
        <v>2</v>
      </c>
      <c r="B6" s="16" t="s">
        <v>14</v>
      </c>
      <c r="C6" s="13">
        <v>0</v>
      </c>
      <c r="D6" s="13">
        <v>112300</v>
      </c>
      <c r="E6" s="13">
        <v>0</v>
      </c>
      <c r="F6" s="13" t="s">
        <v>15</v>
      </c>
      <c r="G6" s="13" t="s">
        <v>15</v>
      </c>
      <c r="H6" s="76">
        <v>18920</v>
      </c>
      <c r="I6" s="70">
        <v>79468.649999999994</v>
      </c>
      <c r="J6" s="13" t="s">
        <v>15</v>
      </c>
    </row>
    <row r="7" spans="1:10" s="58" customFormat="1" ht="25.5" customHeight="1" x14ac:dyDescent="0.15">
      <c r="A7" s="11">
        <v>3</v>
      </c>
      <c r="B7" s="16" t="s">
        <v>16</v>
      </c>
      <c r="C7" s="13">
        <v>0</v>
      </c>
      <c r="D7" s="70">
        <v>0</v>
      </c>
      <c r="E7" s="13">
        <v>0</v>
      </c>
      <c r="F7" s="13">
        <v>0</v>
      </c>
      <c r="G7" s="13">
        <v>5000</v>
      </c>
      <c r="H7" s="13">
        <v>0</v>
      </c>
      <c r="I7" s="13">
        <v>0</v>
      </c>
      <c r="J7" s="13">
        <f t="shared" ref="J7:J18" si="0">C7+G7-I7</f>
        <v>5000</v>
      </c>
    </row>
    <row r="8" spans="1:10" s="58" customFormat="1" ht="25.5" customHeight="1" x14ac:dyDescent="0.15">
      <c r="A8" s="11">
        <v>4</v>
      </c>
      <c r="B8" s="12" t="s">
        <v>17</v>
      </c>
      <c r="C8" s="67">
        <v>16347.01</v>
      </c>
      <c r="D8" s="13">
        <v>0</v>
      </c>
      <c r="E8" s="13">
        <v>0</v>
      </c>
      <c r="F8" s="13">
        <v>0</v>
      </c>
      <c r="G8" s="13">
        <v>0</v>
      </c>
      <c r="H8" s="68">
        <v>0</v>
      </c>
      <c r="I8" s="68">
        <v>16347.01</v>
      </c>
      <c r="J8" s="13">
        <f t="shared" si="0"/>
        <v>0</v>
      </c>
    </row>
    <row r="9" spans="1:10" s="58" customFormat="1" ht="25.5" customHeight="1" x14ac:dyDescent="0.15">
      <c r="A9" s="11">
        <v>5</v>
      </c>
      <c r="B9" s="16" t="s">
        <v>18</v>
      </c>
      <c r="C9" s="13">
        <v>119580</v>
      </c>
      <c r="D9" s="13">
        <v>0</v>
      </c>
      <c r="E9" s="13">
        <v>0</v>
      </c>
      <c r="F9" s="13">
        <v>0</v>
      </c>
      <c r="G9" s="13">
        <v>0</v>
      </c>
      <c r="H9" s="13">
        <v>0</v>
      </c>
      <c r="I9" s="13">
        <v>0</v>
      </c>
      <c r="J9" s="13">
        <f t="shared" si="0"/>
        <v>119580</v>
      </c>
    </row>
    <row r="10" spans="1:10" s="58" customFormat="1" ht="25.5" customHeight="1" x14ac:dyDescent="0.15">
      <c r="A10" s="11">
        <v>6</v>
      </c>
      <c r="B10" s="17" t="s">
        <v>19</v>
      </c>
      <c r="C10" s="13">
        <v>0</v>
      </c>
      <c r="D10" s="13">
        <v>0</v>
      </c>
      <c r="E10" s="13">
        <v>0</v>
      </c>
      <c r="F10" s="13">
        <v>0</v>
      </c>
      <c r="G10" s="13">
        <v>5000</v>
      </c>
      <c r="H10" s="13">
        <v>484.6</v>
      </c>
      <c r="I10" s="13">
        <v>1006</v>
      </c>
      <c r="J10" s="13">
        <f t="shared" si="0"/>
        <v>3994</v>
      </c>
    </row>
    <row r="11" spans="1:10" s="58" customFormat="1" ht="25.5" customHeight="1" x14ac:dyDescent="0.15">
      <c r="A11" s="11">
        <v>7</v>
      </c>
      <c r="B11" s="17" t="s">
        <v>20</v>
      </c>
      <c r="C11" s="13">
        <v>0</v>
      </c>
      <c r="D11" s="13">
        <v>0</v>
      </c>
      <c r="E11" s="13">
        <v>0</v>
      </c>
      <c r="F11" s="13">
        <v>0</v>
      </c>
      <c r="G11" s="13">
        <v>5000</v>
      </c>
      <c r="H11" s="13">
        <v>0</v>
      </c>
      <c r="I11" s="13">
        <v>0</v>
      </c>
      <c r="J11" s="13">
        <f t="shared" si="0"/>
        <v>5000</v>
      </c>
    </row>
    <row r="12" spans="1:10" s="58" customFormat="1" ht="25.5" customHeight="1" x14ac:dyDescent="0.15">
      <c r="A12" s="11">
        <v>8</v>
      </c>
      <c r="B12" s="17" t="s">
        <v>21</v>
      </c>
      <c r="C12" s="13">
        <v>0</v>
      </c>
      <c r="D12" s="13">
        <v>0</v>
      </c>
      <c r="E12" s="13">
        <v>0</v>
      </c>
      <c r="F12" s="13">
        <v>0</v>
      </c>
      <c r="G12" s="13">
        <v>5000</v>
      </c>
      <c r="H12" s="13">
        <v>0</v>
      </c>
      <c r="I12" s="13">
        <v>0</v>
      </c>
      <c r="J12" s="13">
        <f t="shared" si="0"/>
        <v>5000</v>
      </c>
    </row>
    <row r="13" spans="1:10" s="58" customFormat="1" ht="36" customHeight="1" x14ac:dyDescent="0.15">
      <c r="A13" s="11">
        <v>9</v>
      </c>
      <c r="B13" s="12" t="s">
        <v>22</v>
      </c>
      <c r="C13" s="68">
        <v>0</v>
      </c>
      <c r="D13" s="68">
        <v>0</v>
      </c>
      <c r="E13" s="68">
        <v>0</v>
      </c>
      <c r="F13" s="68">
        <v>0</v>
      </c>
      <c r="G13" s="68">
        <v>5000</v>
      </c>
      <c r="H13" s="68">
        <v>0</v>
      </c>
      <c r="I13" s="68">
        <v>4970.8999999999996</v>
      </c>
      <c r="J13" s="13">
        <f t="shared" si="0"/>
        <v>29.100000000000364</v>
      </c>
    </row>
    <row r="14" spans="1:10" s="58" customFormat="1" ht="36" customHeight="1" x14ac:dyDescent="0.15">
      <c r="A14" s="11">
        <v>10</v>
      </c>
      <c r="B14" s="12" t="s">
        <v>23</v>
      </c>
      <c r="C14" s="68">
        <v>0</v>
      </c>
      <c r="D14" s="68">
        <v>0</v>
      </c>
      <c r="E14" s="68">
        <v>0</v>
      </c>
      <c r="F14" s="68">
        <v>0</v>
      </c>
      <c r="G14" s="68">
        <v>5000</v>
      </c>
      <c r="H14" s="68">
        <v>0</v>
      </c>
      <c r="I14" s="68">
        <v>2134.25</v>
      </c>
      <c r="J14" s="13">
        <f t="shared" si="0"/>
        <v>2865.75</v>
      </c>
    </row>
    <row r="15" spans="1:10" s="58" customFormat="1" ht="25.5" customHeight="1" x14ac:dyDescent="0.15">
      <c r="A15" s="11">
        <v>11</v>
      </c>
      <c r="B15" s="16" t="s">
        <v>67</v>
      </c>
      <c r="C15" s="13">
        <v>0</v>
      </c>
      <c r="D15" s="13">
        <v>2277300</v>
      </c>
      <c r="E15" s="13">
        <v>0</v>
      </c>
      <c r="F15" s="13">
        <v>0</v>
      </c>
      <c r="G15" s="13">
        <v>2277300</v>
      </c>
      <c r="H15" s="13">
        <v>0</v>
      </c>
      <c r="I15" s="13">
        <v>2195356.7400000002</v>
      </c>
      <c r="J15" s="13">
        <f t="shared" si="0"/>
        <v>81943.259999999776</v>
      </c>
    </row>
    <row r="16" spans="1:10" s="58" customFormat="1" ht="25.5" customHeight="1" x14ac:dyDescent="0.15">
      <c r="A16" s="11">
        <v>12</v>
      </c>
      <c r="B16" s="80" t="s">
        <v>68</v>
      </c>
      <c r="C16" s="13">
        <v>0</v>
      </c>
      <c r="D16" s="13">
        <v>369100</v>
      </c>
      <c r="E16" s="13">
        <v>0</v>
      </c>
      <c r="F16" s="13">
        <v>369100</v>
      </c>
      <c r="G16" s="13">
        <v>369100</v>
      </c>
      <c r="H16" s="13">
        <v>0</v>
      </c>
      <c r="I16" s="13">
        <v>281025</v>
      </c>
      <c r="J16" s="13">
        <f t="shared" si="0"/>
        <v>88075</v>
      </c>
    </row>
    <row r="17" spans="1:10" s="58" customFormat="1" ht="25.5" customHeight="1" x14ac:dyDescent="0.15">
      <c r="A17" s="11">
        <v>13</v>
      </c>
      <c r="B17" s="80" t="s">
        <v>69</v>
      </c>
      <c r="C17" s="13">
        <v>0</v>
      </c>
      <c r="D17" s="13">
        <v>128000</v>
      </c>
      <c r="E17" s="13">
        <v>0</v>
      </c>
      <c r="F17" s="13">
        <v>128000</v>
      </c>
      <c r="G17" s="13">
        <v>128000</v>
      </c>
      <c r="H17" s="13">
        <v>0</v>
      </c>
      <c r="I17" s="13">
        <v>0</v>
      </c>
      <c r="J17" s="13">
        <f t="shared" si="0"/>
        <v>128000</v>
      </c>
    </row>
    <row r="18" spans="1:10" s="58" customFormat="1" ht="25.5" customHeight="1" x14ac:dyDescent="0.15">
      <c r="A18" s="11">
        <v>14</v>
      </c>
      <c r="B18" s="80" t="s">
        <v>70</v>
      </c>
      <c r="C18" s="13">
        <v>0</v>
      </c>
      <c r="D18" s="13">
        <v>22400</v>
      </c>
      <c r="E18" s="13">
        <v>0</v>
      </c>
      <c r="F18" s="13">
        <v>22400</v>
      </c>
      <c r="G18" s="13">
        <v>22400</v>
      </c>
      <c r="H18" s="13">
        <v>0</v>
      </c>
      <c r="I18" s="13">
        <v>22400</v>
      </c>
      <c r="J18" s="13">
        <f t="shared" si="0"/>
        <v>0</v>
      </c>
    </row>
    <row r="19" spans="1:10" s="58" customFormat="1" ht="25.5" customHeight="1" x14ac:dyDescent="0.15">
      <c r="A19" s="11">
        <v>15</v>
      </c>
      <c r="B19" s="80"/>
      <c r="C19" s="13"/>
      <c r="D19" s="13"/>
      <c r="E19" s="13"/>
      <c r="F19" s="13"/>
      <c r="G19" s="13"/>
      <c r="H19" s="13"/>
      <c r="I19" s="13"/>
      <c r="J19" s="13"/>
    </row>
    <row r="20" spans="1:10" s="58" customFormat="1" ht="25.5" customHeight="1" x14ac:dyDescent="0.15">
      <c r="A20" s="82" t="s">
        <v>24</v>
      </c>
      <c r="B20" s="83"/>
      <c r="C20" s="13">
        <f t="shared" ref="C20:J20" si="1">SUM(C5:C19)</f>
        <v>135927.01</v>
      </c>
      <c r="D20" s="13">
        <f t="shared" si="1"/>
        <v>3019400</v>
      </c>
      <c r="E20" s="13">
        <f t="shared" si="1"/>
        <v>55150</v>
      </c>
      <c r="F20" s="13">
        <f t="shared" si="1"/>
        <v>519500</v>
      </c>
      <c r="G20" s="13">
        <f t="shared" si="1"/>
        <v>2937100</v>
      </c>
      <c r="H20" s="13">
        <f t="shared" si="1"/>
        <v>43331.4</v>
      </c>
      <c r="I20" s="13">
        <f t="shared" si="1"/>
        <v>2710941.43</v>
      </c>
      <c r="J20" s="13">
        <f t="shared" si="1"/>
        <v>441554.0299999998</v>
      </c>
    </row>
    <row r="21" spans="1:10" s="56" customFormat="1" ht="12.75" customHeight="1" x14ac:dyDescent="0.15">
      <c r="A21" s="59"/>
      <c r="B21" s="60"/>
      <c r="F21" s="71"/>
      <c r="G21" s="71"/>
    </row>
  </sheetData>
  <sheetProtection formatCells="0" insertHyperlinks="0" autoFilter="0"/>
  <mergeCells count="2">
    <mergeCell ref="A2:J2"/>
    <mergeCell ref="A20:B20"/>
  </mergeCells>
  <phoneticPr fontId="16" type="noConversion"/>
  <pageMargins left="0.75" right="0.75" top="1" bottom="1" header="0.5" footer="0.5"/>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view="pageBreakPreview" topLeftCell="A7" zoomScaleNormal="100" workbookViewId="0">
      <selection activeCell="K9" sqref="K9"/>
    </sheetView>
  </sheetViews>
  <sheetFormatPr defaultColWidth="9" defaultRowHeight="13.5" x14ac:dyDescent="0.15"/>
  <cols>
    <col min="1" max="1" width="4.875" style="30" customWidth="1"/>
    <col min="2" max="2" width="9.875" style="30" customWidth="1"/>
    <col min="3" max="3" width="23.125" style="31" customWidth="1"/>
    <col min="4" max="4" width="11.875" style="30" customWidth="1"/>
    <col min="5" max="5" width="15" style="30" customWidth="1"/>
    <col min="6" max="6" width="8.625" customWidth="1"/>
    <col min="7" max="7" width="42.625" style="31" customWidth="1"/>
    <col min="8" max="8" width="56.375" customWidth="1"/>
    <col min="11" max="11" width="24.625" customWidth="1"/>
    <col min="13" max="13" width="9.375"/>
  </cols>
  <sheetData>
    <row r="1" spans="1:11" ht="13.5" customHeight="1" x14ac:dyDescent="0.15">
      <c r="C1" s="31" t="s">
        <v>25</v>
      </c>
    </row>
    <row r="2" spans="1:11" ht="20.100000000000001" customHeight="1" x14ac:dyDescent="0.15">
      <c r="A2" s="85" t="s">
        <v>26</v>
      </c>
      <c r="B2" s="85"/>
      <c r="C2" s="85"/>
      <c r="D2" s="85"/>
      <c r="E2" s="85"/>
      <c r="F2" s="85"/>
      <c r="G2" s="85"/>
      <c r="H2" s="85"/>
    </row>
    <row r="3" spans="1:11" s="29" customFormat="1" ht="19.5" customHeight="1" x14ac:dyDescent="0.15">
      <c r="A3" s="29" t="s">
        <v>27</v>
      </c>
      <c r="C3" s="86" t="s">
        <v>2</v>
      </c>
      <c r="D3" s="87"/>
      <c r="E3" s="87"/>
      <c r="G3" s="37" t="s">
        <v>63</v>
      </c>
      <c r="H3" s="38" t="s">
        <v>28</v>
      </c>
    </row>
    <row r="4" spans="1:11" ht="29.25" customHeight="1" x14ac:dyDescent="0.15">
      <c r="A4" s="32" t="s">
        <v>3</v>
      </c>
      <c r="B4" s="33" t="s">
        <v>29</v>
      </c>
      <c r="C4" s="33" t="s">
        <v>4</v>
      </c>
      <c r="D4" s="34" t="s">
        <v>10</v>
      </c>
      <c r="E4" s="34" t="s">
        <v>30</v>
      </c>
      <c r="F4" s="34" t="s">
        <v>31</v>
      </c>
      <c r="G4" s="39" t="s">
        <v>32</v>
      </c>
      <c r="H4" s="34" t="s">
        <v>33</v>
      </c>
    </row>
    <row r="5" spans="1:11" x14ac:dyDescent="0.15">
      <c r="A5" s="88">
        <v>1</v>
      </c>
      <c r="B5" s="90" t="s">
        <v>34</v>
      </c>
      <c r="C5" s="90" t="s">
        <v>61</v>
      </c>
      <c r="D5" s="92">
        <f>SUM(E5:E9)</f>
        <v>23926.799999999999</v>
      </c>
      <c r="E5" s="43">
        <v>1170</v>
      </c>
      <c r="F5" s="36" t="s">
        <v>35</v>
      </c>
      <c r="G5" s="40" t="s">
        <v>37</v>
      </c>
      <c r="H5" s="40" t="s">
        <v>38</v>
      </c>
      <c r="I5" s="84"/>
    </row>
    <row r="6" spans="1:11" ht="84" customHeight="1" x14ac:dyDescent="0.15">
      <c r="A6" s="89"/>
      <c r="B6" s="91"/>
      <c r="C6" s="91"/>
      <c r="D6" s="92"/>
      <c r="E6" s="43">
        <v>2800</v>
      </c>
      <c r="F6" s="36" t="s">
        <v>36</v>
      </c>
      <c r="G6" s="44" t="s">
        <v>39</v>
      </c>
      <c r="H6" s="41" t="s">
        <v>40</v>
      </c>
      <c r="I6" s="84"/>
    </row>
    <row r="7" spans="1:11" ht="60.75" customHeight="1" x14ac:dyDescent="0.15">
      <c r="A7" s="89"/>
      <c r="B7" s="91"/>
      <c r="C7" s="91"/>
      <c r="D7" s="92"/>
      <c r="E7" s="43">
        <v>7185</v>
      </c>
      <c r="F7" s="36" t="s">
        <v>35</v>
      </c>
      <c r="G7" s="40" t="s">
        <v>41</v>
      </c>
      <c r="H7" s="40" t="s">
        <v>42</v>
      </c>
      <c r="I7" s="45"/>
    </row>
    <row r="8" spans="1:11" ht="99.6" customHeight="1" x14ac:dyDescent="0.15">
      <c r="A8" s="89"/>
      <c r="B8" s="91"/>
      <c r="C8" s="91"/>
      <c r="D8" s="92"/>
      <c r="E8" s="43">
        <v>1780</v>
      </c>
      <c r="F8" s="36" t="s">
        <v>43</v>
      </c>
      <c r="G8" s="40" t="s">
        <v>44</v>
      </c>
      <c r="H8" s="41" t="s">
        <v>45</v>
      </c>
      <c r="I8" s="45"/>
    </row>
    <row r="9" spans="1:11" ht="99.6" customHeight="1" x14ac:dyDescent="0.15">
      <c r="A9" s="89"/>
      <c r="B9" s="91"/>
      <c r="C9" s="91"/>
      <c r="D9" s="92"/>
      <c r="E9" s="44">
        <v>10991.8</v>
      </c>
      <c r="F9" s="78" t="s">
        <v>64</v>
      </c>
      <c r="G9" s="77" t="s">
        <v>65</v>
      </c>
      <c r="H9" s="79" t="s">
        <v>66</v>
      </c>
      <c r="I9" s="45"/>
    </row>
    <row r="10" spans="1:11" ht="29.25" customHeight="1" x14ac:dyDescent="0.15">
      <c r="A10" s="74"/>
      <c r="B10" s="49"/>
      <c r="C10" s="49"/>
      <c r="D10" s="36"/>
      <c r="E10" s="36"/>
      <c r="F10" s="36"/>
      <c r="G10" s="40"/>
      <c r="H10" s="40"/>
      <c r="I10" s="45"/>
    </row>
    <row r="11" spans="1:11" ht="32.25" customHeight="1" x14ac:dyDescent="0.15">
      <c r="A11" s="74">
        <v>2</v>
      </c>
      <c r="B11" s="49" t="s">
        <v>34</v>
      </c>
      <c r="C11" s="49" t="s">
        <v>62</v>
      </c>
      <c r="D11" s="72">
        <v>18920</v>
      </c>
      <c r="E11" s="46">
        <v>18920</v>
      </c>
      <c r="F11" s="43" t="s">
        <v>46</v>
      </c>
      <c r="G11" s="44" t="s">
        <v>47</v>
      </c>
      <c r="H11" s="40" t="s">
        <v>48</v>
      </c>
      <c r="I11" s="45"/>
      <c r="K11" s="52"/>
    </row>
    <row r="12" spans="1:11" ht="32.25" customHeight="1" x14ac:dyDescent="0.15">
      <c r="A12" s="48"/>
      <c r="B12" s="49"/>
      <c r="C12" s="49"/>
      <c r="D12" s="35"/>
      <c r="E12" s="42"/>
      <c r="F12" s="43"/>
      <c r="G12" s="44"/>
      <c r="H12" s="44"/>
      <c r="I12" s="45"/>
      <c r="K12" s="52"/>
    </row>
    <row r="13" spans="1:11" ht="50.25" customHeight="1" x14ac:dyDescent="0.15">
      <c r="A13" s="48">
        <v>3</v>
      </c>
      <c r="B13" s="49" t="s">
        <v>34</v>
      </c>
      <c r="C13" s="75" t="s">
        <v>49</v>
      </c>
      <c r="D13" s="73">
        <v>484.6</v>
      </c>
      <c r="E13" s="47">
        <v>484.6</v>
      </c>
      <c r="F13" s="50" t="s">
        <v>43</v>
      </c>
      <c r="G13" s="40" t="s">
        <v>50</v>
      </c>
      <c r="H13" s="51" t="s">
        <v>51</v>
      </c>
      <c r="I13" s="52"/>
    </row>
    <row r="14" spans="1:11" ht="27" customHeight="1" x14ac:dyDescent="0.15">
      <c r="A14" s="53"/>
      <c r="B14" s="54"/>
      <c r="C14" s="54"/>
      <c r="F14" s="54"/>
      <c r="G14" s="54"/>
      <c r="H14" s="55"/>
    </row>
    <row r="15" spans="1:11" x14ac:dyDescent="0.15">
      <c r="A15" s="53"/>
      <c r="B15" s="54"/>
      <c r="C15" s="54"/>
      <c r="F15" s="54"/>
      <c r="G15" s="54"/>
      <c r="H15" s="55"/>
    </row>
    <row r="16" spans="1:11" x14ac:dyDescent="0.15">
      <c r="A16" s="53" t="s">
        <v>52</v>
      </c>
      <c r="B16" s="53"/>
      <c r="C16" s="53"/>
      <c r="F16" s="53"/>
      <c r="G16" s="53"/>
      <c r="H16" s="53"/>
    </row>
    <row r="17" spans="3:8" x14ac:dyDescent="0.15">
      <c r="C17" s="53" t="s">
        <v>53</v>
      </c>
      <c r="F17" s="53"/>
      <c r="G17" s="53"/>
      <c r="H17" s="53"/>
    </row>
    <row r="18" spans="3:8" x14ac:dyDescent="0.15">
      <c r="C18" s="53" t="s">
        <v>54</v>
      </c>
      <c r="F18" s="53"/>
      <c r="G18" s="53"/>
      <c r="H18" s="53"/>
    </row>
    <row r="19" spans="3:8" x14ac:dyDescent="0.15">
      <c r="C19" s="53" t="s">
        <v>55</v>
      </c>
      <c r="F19" s="53"/>
      <c r="G19" s="53"/>
      <c r="H19" s="53"/>
    </row>
  </sheetData>
  <sheetProtection formatCells="0" insertHyperlinks="0" autoFilter="0"/>
  <mergeCells count="7">
    <mergeCell ref="I5:I6"/>
    <mergeCell ref="A2:H2"/>
    <mergeCell ref="C3:E3"/>
    <mergeCell ref="A5:A9"/>
    <mergeCell ref="B5:B9"/>
    <mergeCell ref="C5:C9"/>
    <mergeCell ref="D5:D9"/>
  </mergeCells>
  <phoneticPr fontId="16" type="noConversion"/>
  <pageMargins left="0.75138888888888899" right="0.51180555555555596" top="1" bottom="0.43263888888888902"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6"/>
  <sheetViews>
    <sheetView workbookViewId="0">
      <selection activeCell="H10" sqref="H10"/>
    </sheetView>
  </sheetViews>
  <sheetFormatPr defaultColWidth="9" defaultRowHeight="13.5" x14ac:dyDescent="0.15"/>
  <cols>
    <col min="1" max="1" width="9" style="3"/>
    <col min="2" max="2" width="39.75" style="4" customWidth="1"/>
    <col min="3" max="3" width="13.25" style="1" customWidth="1"/>
    <col min="4" max="4" width="38.25" style="1" customWidth="1"/>
    <col min="5" max="5" width="30" style="4" customWidth="1"/>
    <col min="6" max="16383" width="9" style="1"/>
  </cols>
  <sheetData>
    <row r="1" spans="1:5" x14ac:dyDescent="0.15">
      <c r="B1" s="4" t="s">
        <v>56</v>
      </c>
    </row>
    <row r="2" spans="1:5" s="1" customFormat="1" ht="30.75" customHeight="1" x14ac:dyDescent="0.15">
      <c r="A2" s="93" t="s">
        <v>57</v>
      </c>
      <c r="B2" s="93"/>
      <c r="C2" s="93"/>
      <c r="D2" s="93"/>
      <c r="E2" s="93"/>
    </row>
    <row r="3" spans="1:5" s="2" customFormat="1" ht="24" customHeight="1" x14ac:dyDescent="0.15">
      <c r="A3" s="5"/>
      <c r="B3" s="6" t="s">
        <v>2</v>
      </c>
      <c r="C3" s="7"/>
      <c r="D3" s="8" t="s">
        <v>58</v>
      </c>
      <c r="E3" s="25" t="s">
        <v>28</v>
      </c>
    </row>
    <row r="4" spans="1:5" s="1" customFormat="1" ht="28.5" customHeight="1" x14ac:dyDescent="0.15">
      <c r="A4" s="9" t="s">
        <v>3</v>
      </c>
      <c r="B4" s="10" t="s">
        <v>4</v>
      </c>
      <c r="C4" s="9" t="s">
        <v>8</v>
      </c>
      <c r="D4" s="9" t="s">
        <v>59</v>
      </c>
      <c r="E4" s="10" t="s">
        <v>60</v>
      </c>
    </row>
    <row r="5" spans="1:5" s="1" customFormat="1" ht="26.25" customHeight="1" x14ac:dyDescent="0.15">
      <c r="A5" s="11">
        <v>1</v>
      </c>
      <c r="B5" s="12"/>
      <c r="C5" s="13"/>
      <c r="D5" s="14"/>
      <c r="E5" s="26"/>
    </row>
    <row r="6" spans="1:5" s="1" customFormat="1" ht="26.25" customHeight="1" x14ac:dyDescent="0.15">
      <c r="A6" s="11">
        <v>2</v>
      </c>
      <c r="B6" s="12"/>
      <c r="C6" s="13"/>
      <c r="D6" s="15"/>
      <c r="E6" s="26"/>
    </row>
    <row r="7" spans="1:5" s="1" customFormat="1" ht="26.25" customHeight="1" x14ac:dyDescent="0.15">
      <c r="A7" s="11">
        <v>3</v>
      </c>
      <c r="B7" s="12"/>
      <c r="C7" s="13"/>
      <c r="D7" s="14"/>
      <c r="E7" s="26"/>
    </row>
    <row r="8" spans="1:5" s="1" customFormat="1" ht="26.25" customHeight="1" x14ac:dyDescent="0.15">
      <c r="A8" s="11">
        <v>4</v>
      </c>
      <c r="B8" s="16"/>
      <c r="C8" s="13"/>
      <c r="D8" s="15"/>
      <c r="E8" s="26"/>
    </row>
    <row r="9" spans="1:5" s="1" customFormat="1" ht="26.25" customHeight="1" x14ac:dyDescent="0.15">
      <c r="A9" s="11">
        <v>5</v>
      </c>
      <c r="B9" s="16"/>
      <c r="C9" s="13"/>
      <c r="D9" s="15"/>
      <c r="E9" s="27"/>
    </row>
    <row r="10" spans="1:5" s="1" customFormat="1" ht="26.25" customHeight="1" x14ac:dyDescent="0.15">
      <c r="A10" s="11">
        <v>6</v>
      </c>
      <c r="B10" s="17"/>
      <c r="C10" s="13"/>
      <c r="D10" s="15"/>
      <c r="E10" s="26"/>
    </row>
    <row r="11" spans="1:5" s="1" customFormat="1" ht="26.25" customHeight="1" x14ac:dyDescent="0.15">
      <c r="A11" s="11">
        <v>7</v>
      </c>
      <c r="B11" s="17"/>
      <c r="C11" s="13"/>
      <c r="D11" s="15"/>
      <c r="E11" s="26"/>
    </row>
    <row r="12" spans="1:5" s="1" customFormat="1" ht="26.25" customHeight="1" x14ac:dyDescent="0.15">
      <c r="A12" s="11">
        <v>8</v>
      </c>
      <c r="B12" s="17"/>
      <c r="C12" s="13"/>
      <c r="D12" s="15"/>
      <c r="E12" s="26"/>
    </row>
    <row r="13" spans="1:5" s="1" customFormat="1" ht="30.75" customHeight="1" x14ac:dyDescent="0.15">
      <c r="A13" s="11">
        <v>9</v>
      </c>
      <c r="B13" s="18"/>
      <c r="C13" s="19"/>
      <c r="D13" s="20"/>
      <c r="E13" s="28"/>
    </row>
    <row r="14" spans="1:5" s="1" customFormat="1" ht="26.25" customHeight="1" x14ac:dyDescent="0.15">
      <c r="A14" s="11">
        <v>10</v>
      </c>
      <c r="B14" s="12"/>
      <c r="C14" s="21"/>
      <c r="D14" s="14"/>
      <c r="E14" s="26"/>
    </row>
    <row r="15" spans="1:5" s="1" customFormat="1" ht="26.25" customHeight="1" x14ac:dyDescent="0.15">
      <c r="A15" s="94" t="s">
        <v>24</v>
      </c>
      <c r="B15" s="95"/>
      <c r="C15" s="13">
        <f>SUM(C5:C14)</f>
        <v>0</v>
      </c>
      <c r="D15" s="23"/>
      <c r="E15" s="22"/>
    </row>
    <row r="16" spans="1:5" s="1" customFormat="1" x14ac:dyDescent="0.15">
      <c r="A16" s="3"/>
      <c r="B16" s="4"/>
      <c r="C16" s="24"/>
      <c r="E16" s="4"/>
    </row>
  </sheetData>
  <sheetProtection formatCells="0" insertHyperlinks="0" autoFilter="0"/>
  <mergeCells count="2">
    <mergeCell ref="A2:E2"/>
    <mergeCell ref="A15:B15"/>
  </mergeCells>
  <phoneticPr fontId="16" type="noConversion"/>
  <pageMargins left="1.14173228346457" right="0.74803149606299202" top="0.98425196850393704" bottom="0.98425196850393704" header="0.511811023622047" footer="0.511811023622047"/>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1"/>
  <pixelatorList sheetStid="5"/>
  <pixelatorList sheetStid="6"/>
  <pixelatorList sheetStid="13"/>
  <pixelatorList sheetStid="14"/>
</pixelators>
</file>

<file path=customXml/item2.xml><?xml version="1.0" encoding="utf-8"?>
<woProps xmlns="https://web.wps.cn/et/2018/main" xmlns:s="http://schemas.openxmlformats.org/spreadsheetml/2006/main">
  <woSheetsProps>
    <woSheetProps sheetStid="11"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1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收入支出总表10月（付娆统一填写）</vt:lpstr>
      <vt:lpstr>支出明细表（报销人填写）</vt:lpstr>
      <vt:lpstr>收入明细表（报销人或项目负责人填写）</vt:lpstr>
      <vt:lpstr>'支出明细表（报销人填写）'!Print_Titles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娆 付</cp:lastModifiedBy>
  <cp:lastPrinted>2024-01-10T01:18:57Z</cp:lastPrinted>
  <dcterms:created xsi:type="dcterms:W3CDTF">2020-11-22T21:49:00Z</dcterms:created>
  <dcterms:modified xsi:type="dcterms:W3CDTF">2024-01-10T01:18:59Z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3DB900B3856D465988FE348D0824F42E</vt:lpwstr>
  </property>
</Properties>
</file>