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E:\2023-2024学年第一学期\报账\财务公开\"/>
    </mc:Choice>
  </mc:AlternateContent>
  <xr:revisionPtr revIDLastSave="0" documentId="13_ncr:1_{3249FE78-4B5E-4762-B950-F98EFF355194}" xr6:coauthVersionLast="47" xr6:coauthVersionMax="47" xr10:uidLastSave="{00000000-0000-0000-0000-000000000000}"/>
  <bookViews>
    <workbookView xWindow="-120" yWindow="-120" windowWidth="29040" windowHeight="15840" xr2:uid="{00000000-000D-0000-FFFF-FFFF00000000}"/>
  </bookViews>
  <sheets>
    <sheet name="收入支出总表9月（付娆统一填写）" sheetId="11" r:id="rId1"/>
    <sheet name="支出明细表（报销人填写）" sheetId="5" r:id="rId2"/>
    <sheet name="收入明细表（报销人或项目负责人填写）" sheetId="6" r:id="rId3"/>
  </sheets>
  <definedNames>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6" l="1"/>
  <c r="D9" i="5"/>
  <c r="J18" i="11"/>
  <c r="I18" i="11"/>
  <c r="H18" i="11"/>
  <c r="G18" i="11"/>
  <c r="F18" i="11"/>
  <c r="E18" i="11"/>
  <c r="D18" i="11"/>
  <c r="C18" i="11"/>
</calcChain>
</file>

<file path=xl/sharedStrings.xml><?xml version="1.0" encoding="utf-8"?>
<sst xmlns="http://schemas.openxmlformats.org/spreadsheetml/2006/main" count="90" uniqueCount="69">
  <si>
    <r>
      <rPr>
        <sz val="10"/>
        <color rgb="FF000000"/>
        <rFont val="宋体"/>
        <charset val="134"/>
      </rPr>
      <t>附件</t>
    </r>
    <r>
      <rPr>
        <sz val="10"/>
        <color rgb="FF000000"/>
        <rFont val="Arial"/>
        <family val="2"/>
      </rPr>
      <t>2</t>
    </r>
  </si>
  <si>
    <t>海南热带海洋学院财务信息公开收入支出总表</t>
  </si>
  <si>
    <t>单位（盖章）：国际学院</t>
  </si>
  <si>
    <t>时间：2023年9月</t>
  </si>
  <si>
    <t>序号</t>
  </si>
  <si>
    <t>项目名称</t>
  </si>
  <si>
    <t>上年结余数</t>
  </si>
  <si>
    <t>本年预算数</t>
  </si>
  <si>
    <t>预算调整数</t>
  </si>
  <si>
    <t>本月收入</t>
  </si>
  <si>
    <t>本年累计收入</t>
  </si>
  <si>
    <t>本月支出</t>
  </si>
  <si>
    <t>本年累计支出</t>
  </si>
  <si>
    <t>本年结余</t>
  </si>
  <si>
    <t>办公经费卡下发</t>
  </si>
  <si>
    <t>实习实践经费卡下发（无经费总额）</t>
  </si>
  <si>
    <t>-</t>
  </si>
  <si>
    <t>自贸港建设背景下海南中外合作办学高质量发展研究（廖民生）</t>
  </si>
  <si>
    <t>科研项目：新时代共同富裕视角下大三亚乡村旅游与乡村振兴耦合协调发展及实现路径研究（张建强）</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</si>
  <si>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</si>
  <si>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</si>
  <si>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</si>
  <si>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</si>
  <si>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海南省高等学校教育教学改革研究项目配套经费： 基于OBE理念的本科院校校企协同育人模式研究与实践（张建强）</t>
  </si>
  <si>
    <t>校级课程思政示范案例《旅行社导游招聘之导游词创作》（张建强）</t>
  </si>
  <si>
    <t>公用经费（国际合作交流项目）经费卡下发</t>
  </si>
  <si>
    <t>合   计：</t>
  </si>
  <si>
    <t>附件4</t>
  </si>
  <si>
    <t>海南热带海洋学院财务信息公开支出明细表</t>
  </si>
  <si>
    <t xml:space="preserve">                                                                                              </t>
  </si>
  <si>
    <t>单位：元</t>
  </si>
  <si>
    <t>经费来源</t>
  </si>
  <si>
    <t>报销金额</t>
  </si>
  <si>
    <t>报销人</t>
  </si>
  <si>
    <t>报销事由</t>
  </si>
  <si>
    <t>支出说明</t>
  </si>
  <si>
    <t>公用经费</t>
  </si>
  <si>
    <t>切块经费</t>
  </si>
  <si>
    <t>刘泽</t>
  </si>
  <si>
    <t>差旅费（9月21日报销）</t>
  </si>
  <si>
    <t>缴办公电话话费（9月28日报销）</t>
  </si>
  <si>
    <t>付娆支付：88650127--213房电话费398元。</t>
  </si>
  <si>
    <t>奥方集中授课教师接送用车（9月28日报销）</t>
  </si>
  <si>
    <t>中外合作办学（国际合作交流项目）</t>
  </si>
  <si>
    <t>付娆</t>
  </si>
  <si>
    <t>市场营销项目付费（9月4日）</t>
  </si>
  <si>
    <t>借款898000元到学校公户准备进行购汇付费（依据合作办学2018合同，市营项目支付2022-2023学年第一学期管理费56000欧元，第二学期管理费56000欧元，合计112000欧元，按1：8测算现行的欧元与人民币兑换汇率，需换汇人民币896000元。另外，按照2022年度付费情况进行估算，预估银行手续费为2000元人民币。根据汇率变化等，以最终支付金额为准。）</t>
  </si>
  <si>
    <t>旅游管理项目付费（9月4日）</t>
  </si>
  <si>
    <t>借款1138000元到学校公户准备进行购汇付费（依据合作办学2017合同，旅游项目支付2022-2023学年第一学期管理费42000欧元，第二学期管理费42000欧元,额外的课程16000欧元；依据合作办学2021合同，旅游项目支付2022-2023学年第一学期管理费21000欧元，第二学期管理费21000欧元；支付款项合计为142000欧元，按1：8测算现行的欧元与人民币兑换汇率，需换汇人民币1136000元。另外，按照2022年度付费情况进行估算，预估银行手续费为2000元人民币。根据汇率变化等，以最终支付金额为准。）</t>
  </si>
  <si>
    <t>校级课程思政示范案例</t>
  </si>
  <si>
    <t>张建强</t>
  </si>
  <si>
    <t>科研用书（9.28日报销）</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</si>
  <si>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</si>
  <si>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</si>
  <si>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</si>
  <si>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</si>
  <si>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</si>
  <si>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</si>
  <si>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</si>
  <si>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</si>
  <si>
    <t>包含办公费、印刷费、邮电费、差率费、其他交通费、学生活动费、基本教学业务费</t>
  </si>
  <si>
    <t>下半年经费下发</t>
  </si>
  <si>
    <t>包含差旅会务费、版面费、低值耗材费、印刷费、材料费、其他</t>
  </si>
  <si>
    <t>经费卡下发</t>
  </si>
  <si>
    <t>公用经费（国际合作交流项目）</t>
  </si>
  <si>
    <t>包含奥方管理费、银行手续费、税费</t>
  </si>
  <si>
    <t>鲁晓丽书记于9月1日-9月3日前往贵阳参加中国-东盟教育交流周。城市间往返飞机票2张，共计1810元（其中三亚—贵阳机票720元对公转账）；2晚贵阳住宿费716元（358元/天）；2天出差补助360元（差旅补助标准180元/天）；合计2886元。</t>
  </si>
  <si>
    <t>2023年9月1日-2023年9月7日奥方集中授课教师Daubeck Rainer接送，机场-酒店-校园，共14趟，每趟100元，共1400元（对公转账）；奥方集中授课教师Romero Ania Alberto接送，机场-酒店-校园，共10趟，每趟100元，共1000元（对公转账）；奥方集中授课教师Anna和Philip接送，机场-酒店-校园，共18趟，每趟100元，共1800元（对公转账）；累计4200元。</t>
    <phoneticPr fontId="17" type="noConversion"/>
  </si>
  <si>
    <t xml:space="preserve">9月1日购买书籍（寻觅意义（46.4元/本）、利润悖论（79元/本）、中国文化常识（52元/本）、企业薪酬系统设计与制定（59元/本）、中国经济新动力（58元/本）、经济学通识课100讲（58元/本）、管理通识（58元/本）、因果品牌（48元/本）；共计8本。）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</si>
</sst>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8" formatCode="#,##0.00_ "/>
  </numFmts>
  <fonts count="19" x14ac:knownFonts="1">
    <font>
      <sz val="11"/>
      <color theme="1"/>
      <name val="宋体"/>
      <charset val="134"/>
      <scheme val="minor"/>
    </font>
    <font>
      <b/>
      <sz val="16"/>
      <color indexed="8"/>
      <name val="仿宋"/>
      <charset val="134"/>
    </font>
    <font>
      <b/>
      <sz val="12"/>
      <color indexed="8"/>
      <name val="仿宋"/>
      <charset val="134"/>
    </font>
    <font>
      <b/>
      <sz val="12"/>
      <color rgb="FF000000"/>
      <name val="仿宋"/>
      <charset val="134"/>
    </font>
    <font>
      <sz val="10"/>
      <color indexed="8"/>
      <name val="仿宋"/>
      <charset val="134"/>
    </font>
    <font>
      <sz val="10"/>
      <color rgb="FF000000"/>
      <name val="仿宋"/>
      <charset val="134"/>
    </font>
    <font>
      <sz val="10"/>
      <color rgb="FF000000"/>
      <name val="仿宋"/>
      <charset val="134"/>
    </font>
    <font>
      <b/>
      <sz val="12"/>
      <color theme="1"/>
      <name val="仿宋"/>
      <charset val="134"/>
    </font>
    <font>
      <b/>
      <sz val="16"/>
      <color theme="1"/>
      <name val="仿宋"/>
      <charset val="134"/>
    </font>
    <font>
      <b/>
      <sz val="12"/>
      <color rgb="FF000000"/>
      <name val="仿宋"/>
      <charset val="134"/>
    </font>
    <font>
      <sz val="11"/>
      <color rgb="FF000000"/>
      <name val="宋体"/>
      <charset val="134"/>
      <scheme val="minor"/>
    </font>
    <font>
      <sz val="11"/>
      <color theme="1"/>
      <name val="仿宋"/>
      <charset val="134"/>
    </font>
    <font>
      <sz val="11"/>
      <color rgb="FF000000"/>
      <name val="仿宋"/>
      <charset val="134"/>
    </font>
    <font>
      <sz val="11"/>
      <color rgb="FF000000"/>
      <name val="宋体"/>
      <charset val="134"/>
    </font>
    <font>
      <sz val="10"/>
      <color indexed="8"/>
      <name val="Arial"/>
      <family val="2"/>
    </font>
    <font>
      <sz val="10"/>
      <color rgb="FF000000"/>
      <name val="宋体"/>
      <charset val="134"/>
    </font>
    <font>
      <sz val="10"/>
      <color rgb="FF000000"/>
      <name val="Arial"/>
      <family val="2"/>
    </font>
    <font>
      <sz val="9"/>
      <name val="宋体"/>
      <family val="3"/>
      <charset val="134"/>
      <scheme val="minor"/>
    </font>
    <font>
      <sz val="11"/>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auto="1"/>
      </right>
      <top style="thin">
        <color auto="1"/>
      </top>
      <bottom/>
      <diagonal/>
    </border>
    <border>
      <left style="thin">
        <color rgb="FF000000"/>
      </left>
      <right style="thin">
        <color rgb="FF000000"/>
      </right>
      <top/>
      <bottom/>
      <diagonal/>
    </border>
    <border>
      <left style="thin">
        <color rgb="FF000000"/>
      </left>
      <right style="thin">
        <color auto="1"/>
      </right>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14" fillId="0" borderId="0">
      <alignment vertical="top"/>
    </xf>
  </cellStyleXfs>
  <cellXfs count="106">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3" fillId="0" borderId="0" xfId="0" applyFont="1" applyAlignment="1">
      <alignment horizontal="left" vertical="center" wrapText="1"/>
    </xf>
    <xf numFmtId="0" fontId="2" fillId="0" borderId="0" xfId="0" applyFont="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2" xfId="0" applyFont="1" applyBorder="1" applyAlignment="1">
      <alignment vertical="center" wrapText="1"/>
    </xf>
    <xf numFmtId="4" fontId="5" fillId="3" borderId="2" xfId="0" applyNumberFormat="1"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6" fillId="0" borderId="1" xfId="0" applyFont="1" applyBorder="1" applyAlignment="1">
      <alignment vertical="center" wrapText="1"/>
    </xf>
    <xf numFmtId="4" fontId="4"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4" fontId="4" fillId="2" borderId="1" xfId="0" applyNumberFormat="1" applyFont="1" applyFill="1" applyBorder="1" applyAlignment="1">
      <alignment horizontal="center" vertical="center"/>
    </xf>
    <xf numFmtId="4" fontId="4" fillId="0" borderId="1" xfId="0" applyNumberFormat="1" applyFont="1" applyBorder="1" applyAlignment="1">
      <alignment horizontal="right" vertical="center"/>
    </xf>
    <xf numFmtId="0" fontId="4" fillId="0" borderId="1" xfId="0" applyFont="1" applyBorder="1" applyAlignment="1">
      <alignment vertical="center" wrapText="1"/>
    </xf>
    <xf numFmtId="43" fontId="0" fillId="0" borderId="0" xfId="0" applyNumberFormat="1" applyAlignment="1">
      <alignment vertical="top"/>
    </xf>
    <xf numFmtId="0" fontId="7"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0" xfId="0" applyFont="1" applyAlignment="1">
      <alignment vertical="center" wrapText="1"/>
    </xf>
    <xf numFmtId="0" fontId="7" fillId="0" borderId="0" xfId="0" applyFont="1" applyAlignment="1">
      <alignment horizontal="right"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8" fontId="11"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wrapText="1"/>
    </xf>
    <xf numFmtId="0" fontId="10" fillId="0" borderId="11"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178" fontId="12" fillId="0" borderId="15" xfId="0" applyNumberFormat="1" applyFont="1" applyBorder="1" applyAlignment="1">
      <alignment horizontal="right" vertical="center"/>
    </xf>
    <xf numFmtId="178" fontId="12" fillId="0" borderId="15" xfId="0" applyNumberFormat="1" applyFont="1" applyBorder="1" applyAlignment="1">
      <alignment horizontal="center" vertical="center"/>
    </xf>
    <xf numFmtId="4" fontId="12" fillId="0" borderId="15" xfId="0" applyNumberFormat="1" applyFont="1" applyBorder="1" applyAlignment="1">
      <alignment horizontal="center" vertical="center"/>
    </xf>
    <xf numFmtId="4" fontId="12" fillId="0" borderId="15"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8" fontId="12" fillId="0" borderId="1" xfId="0" applyNumberFormat="1" applyFont="1" applyBorder="1" applyAlignment="1">
      <alignment horizontal="center" vertical="center" wrapText="1"/>
    </xf>
    <xf numFmtId="178" fontId="12" fillId="0" borderId="1" xfId="0" applyNumberFormat="1" applyFont="1" applyBorder="1" applyAlignment="1">
      <alignment horizontal="center" vertical="center"/>
    </xf>
    <xf numFmtId="4" fontId="12" fillId="0" borderId="13" xfId="0" applyNumberFormat="1"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lignment vertical="center"/>
    </xf>
    <xf numFmtId="0" fontId="14" fillId="2" borderId="0" xfId="0" applyFont="1" applyFill="1" applyAlignment="1">
      <alignment vertical="top"/>
    </xf>
    <xf numFmtId="0" fontId="14" fillId="2" borderId="0" xfId="0" applyFont="1" applyFill="1" applyAlignment="1"/>
    <xf numFmtId="0" fontId="14" fillId="2" borderId="0" xfId="0" applyFont="1" applyFill="1">
      <alignment vertical="center"/>
    </xf>
    <xf numFmtId="0" fontId="14" fillId="2" borderId="0" xfId="0" applyFont="1" applyFill="1" applyAlignment="1">
      <alignment horizontal="center" vertical="top"/>
    </xf>
    <xf numFmtId="0" fontId="14" fillId="2" borderId="0" xfId="0" applyFont="1" applyFill="1" applyAlignment="1">
      <alignment vertical="top" wrapText="1"/>
    </xf>
    <xf numFmtId="0" fontId="15" fillId="2" borderId="0" xfId="0" applyFont="1" applyFill="1" applyAlignment="1">
      <alignment vertical="top" wrapText="1"/>
    </xf>
    <xf numFmtId="0" fontId="2" fillId="2" borderId="0" xfId="0" applyFont="1" applyFill="1" applyAlignment="1">
      <alignment horizontal="left"/>
    </xf>
    <xf numFmtId="0" fontId="2" fillId="2" borderId="0" xfId="0" applyFont="1" applyFill="1" applyAlignment="1">
      <alignment vertical="center" wrapText="1"/>
    </xf>
    <xf numFmtId="0" fontId="2" fillId="2" borderId="0" xfId="0" applyFont="1" applyFill="1" applyAlignment="1"/>
    <xf numFmtId="0" fontId="3" fillId="2"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3" borderId="2" xfId="0" applyFont="1" applyFill="1" applyBorder="1" applyAlignment="1">
      <alignment horizontal="center" vertical="center"/>
    </xf>
    <xf numFmtId="0" fontId="6" fillId="2" borderId="1" xfId="0" applyFont="1" applyFill="1" applyBorder="1" applyAlignment="1">
      <alignment vertical="center" wrapText="1"/>
    </xf>
    <xf numFmtId="4" fontId="5" fillId="3" borderId="16" xfId="0" applyNumberFormat="1" applyFont="1" applyFill="1" applyBorder="1" applyAlignment="1">
      <alignment horizontal="center" vertical="center"/>
    </xf>
    <xf numFmtId="4" fontId="5" fillId="0" borderId="2" xfId="0" applyNumberFormat="1" applyFont="1" applyBorder="1" applyAlignment="1">
      <alignment horizontal="center" vertical="center"/>
    </xf>
    <xf numFmtId="0" fontId="6" fillId="0" borderId="2" xfId="0" applyFont="1" applyBorder="1" applyAlignment="1">
      <alignment horizontal="left" vertical="center" wrapText="1"/>
    </xf>
    <xf numFmtId="0" fontId="5" fillId="0" borderId="2" xfId="0" applyFont="1" applyBorder="1" applyAlignment="1">
      <alignment horizontal="center" vertical="center"/>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43" fontId="14" fillId="2" borderId="0" xfId="0" applyNumberFormat="1" applyFont="1" applyFill="1" applyAlignment="1">
      <alignment vertical="top"/>
    </xf>
    <xf numFmtId="0" fontId="1" fillId="2" borderId="0" xfId="0" applyFont="1" applyFill="1" applyAlignment="1">
      <alignment horizontal="center" vertical="center"/>
    </xf>
    <xf numFmtId="0" fontId="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178" fontId="11" fillId="0" borderId="5"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13" xfId="0" applyNumberFormat="1"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4" fillId="0" borderId="3" xfId="0" applyFont="1" applyBorder="1" applyAlignment="1">
      <alignment horizontal="center" vertical="center"/>
    </xf>
    <xf numFmtId="0" fontId="0" fillId="0" borderId="4" xfId="0" applyBorder="1" applyAlignment="1">
      <alignment horizontal="center" vertical="center"/>
    </xf>
    <xf numFmtId="4" fontId="18" fillId="0" borderId="1" xfId="0" applyNumberFormat="1" applyFont="1" applyBorder="1" applyAlignment="1">
      <alignment horizontal="left" vertical="center" wrapText="1"/>
    </xf>
    <xf numFmtId="4" fontId="18" fillId="0" borderId="15" xfId="0" applyNumberFormat="1" applyFont="1" applyBorder="1" applyAlignment="1">
      <alignment horizontal="left" vertical="center" wrapText="1"/>
    </xf>
  </cellXfs>
  <cellStyles count="2">
    <cellStyle name="常规" xfId="0" builtinId="0"/>
    <cellStyle name="常规 2"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19"/>
  <sheetViews>
    <sheetView tabSelected="1" workbookViewId="0">
      <selection activeCell="L13" sqref="L13"/>
    </sheetView>
  </sheetViews>
  <sheetFormatPr defaultColWidth="6" defaultRowHeight="12.75" customHeight="1" x14ac:dyDescent="0.15"/>
  <cols>
    <col min="1" max="1" width="5" style="59" customWidth="1"/>
    <col min="2" max="2" width="62.875" style="60" customWidth="1"/>
    <col min="3" max="3" width="13.875" style="56" customWidth="1"/>
    <col min="4" max="4" width="11.375" style="56" customWidth="1"/>
    <col min="5" max="5" width="10.875" style="56" customWidth="1"/>
    <col min="6" max="6" width="12.75" style="56" customWidth="1"/>
    <col min="7" max="7" width="13.625" style="56" customWidth="1"/>
    <col min="8" max="8" width="13.125" style="56" customWidth="1"/>
    <col min="9" max="9" width="14" style="56" customWidth="1"/>
    <col min="10" max="10" width="16.375" style="56" customWidth="1"/>
    <col min="11" max="11" width="6" style="56"/>
    <col min="12" max="12" width="10.5" style="56" customWidth="1"/>
    <col min="13" max="13" width="12.625" style="56" customWidth="1"/>
    <col min="14" max="16382" width="6" style="56"/>
  </cols>
  <sheetData>
    <row r="1" spans="1:10" ht="12.75" customHeight="1" x14ac:dyDescent="0.15">
      <c r="B1" s="61" t="s">
        <v>0</v>
      </c>
    </row>
    <row r="2" spans="1:10" s="56" customFormat="1" ht="44.25" customHeight="1" x14ac:dyDescent="0.15">
      <c r="A2" s="78" t="s">
        <v>1</v>
      </c>
      <c r="B2" s="78"/>
      <c r="C2" s="78"/>
      <c r="D2" s="78"/>
      <c r="E2" s="78"/>
      <c r="F2" s="78"/>
      <c r="G2" s="78"/>
      <c r="H2" s="78"/>
      <c r="I2" s="78"/>
      <c r="J2" s="78"/>
    </row>
    <row r="3" spans="1:10" s="57" customFormat="1" ht="19.5" customHeight="1" x14ac:dyDescent="0.2">
      <c r="A3" s="62"/>
      <c r="B3" s="63" t="s">
        <v>2</v>
      </c>
      <c r="C3" s="64"/>
      <c r="D3" s="65" t="s">
        <v>3</v>
      </c>
      <c r="E3" s="64"/>
      <c r="F3" s="64"/>
      <c r="G3" s="64"/>
    </row>
    <row r="4" spans="1:10" s="56" customFormat="1" ht="24.75" customHeight="1" x14ac:dyDescent="0.15">
      <c r="A4" s="66" t="s">
        <v>4</v>
      </c>
      <c r="B4" s="67" t="s">
        <v>5</v>
      </c>
      <c r="C4" s="66" t="s">
        <v>6</v>
      </c>
      <c r="D4" s="66" t="s">
        <v>7</v>
      </c>
      <c r="E4" s="66" t="s">
        <v>8</v>
      </c>
      <c r="F4" s="66" t="s">
        <v>9</v>
      </c>
      <c r="G4" s="66" t="s">
        <v>10</v>
      </c>
      <c r="H4" s="66" t="s">
        <v>11</v>
      </c>
      <c r="I4" s="66" t="s">
        <v>12</v>
      </c>
      <c r="J4" s="66" t="s">
        <v>13</v>
      </c>
    </row>
    <row r="5" spans="1:10" s="58" customFormat="1" ht="25.5" customHeight="1" x14ac:dyDescent="0.15">
      <c r="A5" s="12">
        <v>1</v>
      </c>
      <c r="B5" s="68" t="s">
        <v>14</v>
      </c>
      <c r="C5" s="69">
        <v>0</v>
      </c>
      <c r="D5" s="14">
        <v>110300</v>
      </c>
      <c r="E5" s="14">
        <v>55150</v>
      </c>
      <c r="F5" s="14">
        <v>55150</v>
      </c>
      <c r="G5" s="14">
        <v>110300</v>
      </c>
      <c r="H5" s="14">
        <v>7484</v>
      </c>
      <c r="I5" s="14">
        <v>52425.599999999999</v>
      </c>
      <c r="J5" s="14">
        <v>57874.400000000001</v>
      </c>
    </row>
    <row r="6" spans="1:10" s="58" customFormat="1" ht="25.5" customHeight="1" x14ac:dyDescent="0.15">
      <c r="A6" s="12">
        <v>2</v>
      </c>
      <c r="B6" s="70" t="s">
        <v>15</v>
      </c>
      <c r="C6" s="69">
        <v>0</v>
      </c>
      <c r="D6" s="14">
        <v>112300</v>
      </c>
      <c r="E6" s="69">
        <v>0</v>
      </c>
      <c r="F6" s="69" t="s">
        <v>16</v>
      </c>
      <c r="G6" s="69" t="s">
        <v>16</v>
      </c>
      <c r="H6" s="69">
        <v>0</v>
      </c>
      <c r="I6" s="14">
        <v>34323.9</v>
      </c>
      <c r="J6" s="69" t="s">
        <v>16</v>
      </c>
    </row>
    <row r="7" spans="1:10" s="58" customFormat="1" ht="25.5" customHeight="1" x14ac:dyDescent="0.15">
      <c r="A7" s="12">
        <v>3</v>
      </c>
      <c r="B7" s="70" t="s">
        <v>17</v>
      </c>
      <c r="C7" s="69">
        <v>0</v>
      </c>
      <c r="D7" s="69">
        <v>0</v>
      </c>
      <c r="E7" s="69">
        <v>0</v>
      </c>
      <c r="F7" s="69">
        <v>0</v>
      </c>
      <c r="G7" s="14">
        <v>5000</v>
      </c>
      <c r="H7" s="69">
        <v>0</v>
      </c>
      <c r="I7" s="69">
        <v>0</v>
      </c>
      <c r="J7" s="14">
        <v>5000</v>
      </c>
    </row>
    <row r="8" spans="1:10" s="58" customFormat="1" ht="25.5" customHeight="1" x14ac:dyDescent="0.15">
      <c r="A8" s="12">
        <v>4</v>
      </c>
      <c r="B8" s="17" t="s">
        <v>18</v>
      </c>
      <c r="C8" s="71">
        <v>16347.01</v>
      </c>
      <c r="D8" s="69">
        <v>0</v>
      </c>
      <c r="E8" s="69">
        <v>0</v>
      </c>
      <c r="F8" s="69">
        <v>0</v>
      </c>
      <c r="G8" s="69">
        <v>0</v>
      </c>
      <c r="H8" s="72">
        <v>15395.42</v>
      </c>
      <c r="I8" s="72">
        <v>15395.42</v>
      </c>
      <c r="J8" s="69">
        <v>951.59</v>
      </c>
    </row>
    <row r="9" spans="1:10" s="58" customFormat="1" ht="25.5" customHeight="1" x14ac:dyDescent="0.15">
      <c r="A9" s="12">
        <v>5</v>
      </c>
      <c r="B9" s="70" t="s">
        <v>19</v>
      </c>
      <c r="C9" s="14">
        <v>119580</v>
      </c>
      <c r="D9" s="69">
        <v>0</v>
      </c>
      <c r="E9" s="69">
        <v>0</v>
      </c>
      <c r="F9" s="69">
        <v>0</v>
      </c>
      <c r="G9" s="69">
        <v>0</v>
      </c>
      <c r="H9" s="69">
        <v>0</v>
      </c>
      <c r="I9" s="69">
        <v>0</v>
      </c>
      <c r="J9" s="14">
        <v>119580</v>
      </c>
    </row>
    <row r="10" spans="1:10" s="58" customFormat="1" ht="25.5" customHeight="1" x14ac:dyDescent="0.15">
      <c r="A10" s="12">
        <v>6</v>
      </c>
      <c r="B10" s="73" t="s">
        <v>20</v>
      </c>
      <c r="C10" s="69">
        <v>0</v>
      </c>
      <c r="D10" s="69">
        <v>0</v>
      </c>
      <c r="E10" s="69">
        <v>0</v>
      </c>
      <c r="F10" s="69">
        <v>0</v>
      </c>
      <c r="G10" s="14">
        <v>5000</v>
      </c>
      <c r="H10" s="69">
        <v>0</v>
      </c>
      <c r="I10" s="69">
        <v>0</v>
      </c>
      <c r="J10" s="14">
        <v>5000</v>
      </c>
    </row>
    <row r="11" spans="1:10" s="58" customFormat="1" ht="25.5" customHeight="1" x14ac:dyDescent="0.15">
      <c r="A11" s="12">
        <v>7</v>
      </c>
      <c r="B11" s="73" t="s">
        <v>21</v>
      </c>
      <c r="C11" s="69">
        <v>0</v>
      </c>
      <c r="D11" s="69">
        <v>0</v>
      </c>
      <c r="E11" s="69">
        <v>0</v>
      </c>
      <c r="F11" s="69">
        <v>0</v>
      </c>
      <c r="G11" s="14">
        <v>5000</v>
      </c>
      <c r="H11" s="69">
        <v>0</v>
      </c>
      <c r="I11" s="69">
        <v>0</v>
      </c>
      <c r="J11" s="14">
        <v>5000</v>
      </c>
    </row>
    <row r="12" spans="1:10" s="58" customFormat="1" ht="25.5" customHeight="1" x14ac:dyDescent="0.15">
      <c r="A12" s="12">
        <v>8</v>
      </c>
      <c r="B12" s="73" t="s">
        <v>22</v>
      </c>
      <c r="C12" s="69">
        <v>0</v>
      </c>
      <c r="D12" s="69">
        <v>0</v>
      </c>
      <c r="E12" s="69">
        <v>0</v>
      </c>
      <c r="F12" s="69">
        <v>0</v>
      </c>
      <c r="G12" s="14">
        <v>5000</v>
      </c>
      <c r="H12" s="69">
        <v>0</v>
      </c>
      <c r="I12" s="69">
        <v>0</v>
      </c>
      <c r="J12" s="14">
        <v>5000</v>
      </c>
    </row>
    <row r="13" spans="1:10" s="58" customFormat="1" ht="36" customHeight="1" x14ac:dyDescent="0.15">
      <c r="A13" s="12">
        <v>9</v>
      </c>
      <c r="B13" s="17" t="s">
        <v>23</v>
      </c>
      <c r="C13" s="74">
        <v>0</v>
      </c>
      <c r="D13" s="74">
        <v>0</v>
      </c>
      <c r="E13" s="74">
        <v>0</v>
      </c>
      <c r="F13" s="72">
        <v>5000</v>
      </c>
      <c r="G13" s="72">
        <v>5000</v>
      </c>
      <c r="H13" s="72">
        <v>4949.8999999999996</v>
      </c>
      <c r="I13" s="72">
        <v>4949.8999999999996</v>
      </c>
      <c r="J13" s="69">
        <v>50.1</v>
      </c>
    </row>
    <row r="14" spans="1:10" s="58" customFormat="1" ht="22.5" customHeight="1" x14ac:dyDescent="0.15">
      <c r="A14" s="12">
        <v>10</v>
      </c>
      <c r="B14" s="17" t="s">
        <v>24</v>
      </c>
      <c r="C14" s="74">
        <v>0</v>
      </c>
      <c r="D14" s="74">
        <v>0</v>
      </c>
      <c r="E14" s="74">
        <v>0</v>
      </c>
      <c r="F14" s="72">
        <v>5000</v>
      </c>
      <c r="G14" s="72">
        <v>5000</v>
      </c>
      <c r="H14" s="74">
        <v>458.4</v>
      </c>
      <c r="I14" s="74">
        <v>458.4</v>
      </c>
      <c r="J14" s="14">
        <v>4541.6000000000004</v>
      </c>
    </row>
    <row r="15" spans="1:10" s="58" customFormat="1" ht="25.5" customHeight="1" x14ac:dyDescent="0.15">
      <c r="A15" s="12">
        <v>11</v>
      </c>
      <c r="B15" s="75" t="s">
        <v>25</v>
      </c>
      <c r="C15" s="69">
        <v>0</v>
      </c>
      <c r="D15" s="14">
        <v>2277300</v>
      </c>
      <c r="E15" s="69">
        <v>0</v>
      </c>
      <c r="F15" s="14">
        <v>2277300</v>
      </c>
      <c r="G15" s="14">
        <v>2277300</v>
      </c>
      <c r="H15" s="14">
        <v>2036000</v>
      </c>
      <c r="I15" s="14">
        <v>2036000</v>
      </c>
      <c r="J15" s="14">
        <v>241300</v>
      </c>
    </row>
    <row r="16" spans="1:10" s="58" customFormat="1" ht="25.5" customHeight="1" x14ac:dyDescent="0.15">
      <c r="A16" s="12">
        <v>12</v>
      </c>
      <c r="B16" s="76"/>
      <c r="C16" s="20"/>
      <c r="D16" s="20"/>
      <c r="E16" s="20"/>
      <c r="F16" s="20"/>
      <c r="G16" s="20"/>
      <c r="H16" s="20"/>
      <c r="I16" s="20"/>
      <c r="J16" s="20"/>
    </row>
    <row r="17" spans="1:10" s="58" customFormat="1" ht="25.5" customHeight="1" x14ac:dyDescent="0.15">
      <c r="A17" s="12">
        <v>13</v>
      </c>
      <c r="B17" s="76"/>
      <c r="C17" s="20"/>
      <c r="D17" s="20"/>
      <c r="E17" s="20"/>
      <c r="F17" s="20"/>
      <c r="G17" s="20"/>
      <c r="H17" s="20"/>
      <c r="I17" s="20"/>
      <c r="J17" s="20"/>
    </row>
    <row r="18" spans="1:10" s="58" customFormat="1" ht="25.5" customHeight="1" x14ac:dyDescent="0.15">
      <c r="A18" s="79" t="s">
        <v>26</v>
      </c>
      <c r="B18" s="80"/>
      <c r="C18" s="20">
        <f t="shared" ref="C18:J18" si="0">SUM(C5:C17)</f>
        <v>135927.01</v>
      </c>
      <c r="D18" s="20">
        <f t="shared" si="0"/>
        <v>2499900</v>
      </c>
      <c r="E18" s="20">
        <f t="shared" si="0"/>
        <v>55150</v>
      </c>
      <c r="F18" s="20">
        <f t="shared" si="0"/>
        <v>2342450</v>
      </c>
      <c r="G18" s="20">
        <f t="shared" si="0"/>
        <v>2417600</v>
      </c>
      <c r="H18" s="20">
        <f t="shared" si="0"/>
        <v>2064287.72</v>
      </c>
      <c r="I18" s="20">
        <f t="shared" si="0"/>
        <v>2143553.2200000002</v>
      </c>
      <c r="J18" s="20">
        <f t="shared" si="0"/>
        <v>444297.69</v>
      </c>
    </row>
    <row r="19" spans="1:10" s="56" customFormat="1" ht="12.75" customHeight="1" x14ac:dyDescent="0.15">
      <c r="A19" s="59"/>
      <c r="B19" s="60"/>
      <c r="F19" s="77"/>
      <c r="G19" s="77"/>
    </row>
  </sheetData>
  <sheetProtection formatCells="0" insertHyperlinks="0" autoFilter="0"/>
  <mergeCells count="2">
    <mergeCell ref="A2:J2"/>
    <mergeCell ref="A18:B18"/>
  </mergeCells>
  <phoneticPr fontId="17" type="noConversion"/>
  <pageMargins left="0.75" right="0.75" top="1" bottom="1" header="0.5" footer="0.5"/>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view="pageBreakPreview" zoomScaleNormal="100" workbookViewId="0">
      <selection activeCell="H5" sqref="H5:H12"/>
    </sheetView>
  </sheetViews>
  <sheetFormatPr defaultColWidth="9" defaultRowHeight="13.5" x14ac:dyDescent="0.15"/>
  <cols>
    <col min="1" max="1" width="4.875" style="25" customWidth="1"/>
    <col min="2" max="2" width="9.875" style="25" customWidth="1"/>
    <col min="3" max="3" width="16.25" style="26" customWidth="1"/>
    <col min="4" max="4" width="15.375" customWidth="1"/>
    <col min="5" max="5" width="15" customWidth="1"/>
    <col min="6" max="6" width="8.625" customWidth="1"/>
    <col min="7" max="7" width="40.125" style="26" customWidth="1"/>
    <col min="8" max="8" width="56.375" customWidth="1"/>
    <col min="11" max="11" width="24.625" customWidth="1"/>
    <col min="13" max="13" width="9.375"/>
  </cols>
  <sheetData>
    <row r="1" spans="1:11" ht="13.5" customHeight="1" x14ac:dyDescent="0.15">
      <c r="C1" s="26" t="s">
        <v>27</v>
      </c>
    </row>
    <row r="2" spans="1:11" ht="20.100000000000001" customHeight="1" x14ac:dyDescent="0.15">
      <c r="A2" s="81" t="s">
        <v>28</v>
      </c>
      <c r="B2" s="81"/>
      <c r="C2" s="81"/>
      <c r="D2" s="81"/>
      <c r="E2" s="81"/>
      <c r="F2" s="81"/>
      <c r="G2" s="81"/>
      <c r="H2" s="81"/>
    </row>
    <row r="3" spans="1:11" s="24" customFormat="1" ht="19.5" customHeight="1" x14ac:dyDescent="0.15">
      <c r="A3" s="24" t="s">
        <v>29</v>
      </c>
      <c r="C3" s="82" t="s">
        <v>2</v>
      </c>
      <c r="D3" s="82"/>
      <c r="E3" s="82"/>
      <c r="G3" s="27" t="s">
        <v>3</v>
      </c>
      <c r="H3" s="28" t="s">
        <v>30</v>
      </c>
    </row>
    <row r="4" spans="1:11" ht="29.25" customHeight="1" x14ac:dyDescent="0.15">
      <c r="A4" s="29" t="s">
        <v>4</v>
      </c>
      <c r="B4" s="30" t="s">
        <v>31</v>
      </c>
      <c r="C4" s="31" t="s">
        <v>5</v>
      </c>
      <c r="D4" s="32" t="s">
        <v>11</v>
      </c>
      <c r="E4" s="32" t="s">
        <v>32</v>
      </c>
      <c r="F4" s="32" t="s">
        <v>33</v>
      </c>
      <c r="G4" s="31" t="s">
        <v>34</v>
      </c>
      <c r="H4" s="32" t="s">
        <v>35</v>
      </c>
    </row>
    <row r="5" spans="1:11" ht="54" x14ac:dyDescent="0.15">
      <c r="A5" s="84">
        <v>1</v>
      </c>
      <c r="B5" s="89" t="s">
        <v>36</v>
      </c>
      <c r="C5" s="94" t="s">
        <v>37</v>
      </c>
      <c r="D5" s="97">
        <v>7484</v>
      </c>
      <c r="E5" s="33">
        <v>2886</v>
      </c>
      <c r="F5" s="34" t="s">
        <v>38</v>
      </c>
      <c r="G5" s="35" t="s">
        <v>39</v>
      </c>
      <c r="H5" s="104" t="s">
        <v>66</v>
      </c>
      <c r="I5" s="100"/>
    </row>
    <row r="6" spans="1:11" x14ac:dyDescent="0.15">
      <c r="A6" s="85"/>
      <c r="B6" s="90"/>
      <c r="C6" s="95"/>
      <c r="D6" s="98"/>
      <c r="E6" s="33">
        <v>398</v>
      </c>
      <c r="F6" s="34" t="s">
        <v>38</v>
      </c>
      <c r="G6" s="35" t="s">
        <v>40</v>
      </c>
      <c r="H6" s="104" t="s">
        <v>41</v>
      </c>
      <c r="I6" s="100"/>
    </row>
    <row r="7" spans="1:11" ht="81" x14ac:dyDescent="0.15">
      <c r="A7" s="86"/>
      <c r="B7" s="91"/>
      <c r="C7" s="96"/>
      <c r="D7" s="99"/>
      <c r="E7" s="33">
        <v>4200</v>
      </c>
      <c r="F7" s="34" t="s">
        <v>38</v>
      </c>
      <c r="G7" s="35" t="s">
        <v>42</v>
      </c>
      <c r="H7" s="104" t="s">
        <v>67</v>
      </c>
      <c r="I7" s="100"/>
    </row>
    <row r="8" spans="1:11" ht="29.25" customHeight="1" x14ac:dyDescent="0.15">
      <c r="A8" s="36"/>
      <c r="B8" s="37"/>
      <c r="C8" s="38"/>
      <c r="D8" s="39"/>
      <c r="E8" s="40"/>
      <c r="F8" s="41"/>
      <c r="G8" s="42"/>
      <c r="H8" s="105"/>
      <c r="I8" s="54"/>
    </row>
    <row r="9" spans="1:11" ht="90.75" customHeight="1" x14ac:dyDescent="0.15">
      <c r="A9" s="87">
        <v>2</v>
      </c>
      <c r="B9" s="92" t="s">
        <v>36</v>
      </c>
      <c r="C9" s="92" t="s">
        <v>43</v>
      </c>
      <c r="D9" s="97">
        <f>E9+E10</f>
        <v>2036000</v>
      </c>
      <c r="E9" s="33">
        <v>898000</v>
      </c>
      <c r="F9" s="34" t="s">
        <v>44</v>
      </c>
      <c r="G9" s="35" t="s">
        <v>45</v>
      </c>
      <c r="H9" s="104" t="s">
        <v>46</v>
      </c>
      <c r="I9" s="100"/>
      <c r="K9" s="55"/>
    </row>
    <row r="10" spans="1:11" ht="130.5" customHeight="1" x14ac:dyDescent="0.15">
      <c r="A10" s="88"/>
      <c r="B10" s="93"/>
      <c r="C10" s="93"/>
      <c r="D10" s="98"/>
      <c r="E10" s="33">
        <v>1138000</v>
      </c>
      <c r="F10" s="34" t="s">
        <v>44</v>
      </c>
      <c r="G10" s="35" t="s">
        <v>47</v>
      </c>
      <c r="H10" s="104" t="s">
        <v>48</v>
      </c>
      <c r="I10" s="100"/>
    </row>
    <row r="11" spans="1:11" ht="25.5" customHeight="1" x14ac:dyDescent="0.15">
      <c r="A11" s="43"/>
      <c r="B11" s="44"/>
      <c r="C11" s="44"/>
      <c r="D11" s="33"/>
      <c r="E11" s="33"/>
      <c r="F11" s="45"/>
      <c r="G11" s="46"/>
      <c r="H11" s="104"/>
    </row>
    <row r="12" spans="1:11" ht="81" x14ac:dyDescent="0.15">
      <c r="A12" s="43">
        <v>3</v>
      </c>
      <c r="B12" s="44"/>
      <c r="C12" s="47" t="s">
        <v>49</v>
      </c>
      <c r="D12" s="48">
        <v>458.4</v>
      </c>
      <c r="E12" s="49">
        <v>458.4</v>
      </c>
      <c r="F12" s="50" t="s">
        <v>50</v>
      </c>
      <c r="G12" s="35" t="s">
        <v>51</v>
      </c>
      <c r="H12" s="104" t="s">
        <v>68</v>
      </c>
      <c r="I12" s="55"/>
    </row>
    <row r="13" spans="1:11" x14ac:dyDescent="0.15">
      <c r="A13" s="51"/>
      <c r="B13" s="52"/>
      <c r="C13" s="52"/>
      <c r="D13" s="51"/>
      <c r="E13" s="51"/>
      <c r="F13" s="52"/>
      <c r="G13" s="52"/>
      <c r="H13" s="53"/>
    </row>
    <row r="14" spans="1:11" x14ac:dyDescent="0.15">
      <c r="A14" s="83" t="s">
        <v>52</v>
      </c>
      <c r="B14" s="83"/>
      <c r="C14" s="83"/>
      <c r="D14" s="83"/>
      <c r="E14" s="83"/>
      <c r="F14" s="83"/>
      <c r="G14" s="83"/>
      <c r="H14" s="83"/>
    </row>
    <row r="15" spans="1:11" x14ac:dyDescent="0.15">
      <c r="C15" s="83" t="s">
        <v>53</v>
      </c>
      <c r="D15" s="83"/>
      <c r="E15" s="83"/>
      <c r="F15" s="83"/>
      <c r="G15" s="83"/>
      <c r="H15" s="83"/>
    </row>
    <row r="16" spans="1:11" x14ac:dyDescent="0.15">
      <c r="C16" s="83" t="s">
        <v>54</v>
      </c>
      <c r="D16" s="83"/>
      <c r="E16" s="83"/>
      <c r="F16" s="83"/>
      <c r="G16" s="83"/>
      <c r="H16" s="83"/>
    </row>
    <row r="17" spans="3:8" x14ac:dyDescent="0.15">
      <c r="C17" s="83" t="s">
        <v>55</v>
      </c>
      <c r="D17" s="83"/>
      <c r="E17" s="83"/>
      <c r="F17" s="83"/>
      <c r="G17" s="83"/>
      <c r="H17" s="83"/>
    </row>
  </sheetData>
  <sheetProtection formatCells="0" insertHyperlinks="0" autoFilter="0"/>
  <mergeCells count="16">
    <mergeCell ref="I5:I7"/>
    <mergeCell ref="I9:I10"/>
    <mergeCell ref="C17:H17"/>
    <mergeCell ref="A5:A7"/>
    <mergeCell ref="A9:A10"/>
    <mergeCell ref="B5:B7"/>
    <mergeCell ref="B9:B10"/>
    <mergeCell ref="C5:C7"/>
    <mergeCell ref="C9:C10"/>
    <mergeCell ref="D5:D7"/>
    <mergeCell ref="D9:D10"/>
    <mergeCell ref="A2:H2"/>
    <mergeCell ref="C3:E3"/>
    <mergeCell ref="A14:H14"/>
    <mergeCell ref="C15:H15"/>
    <mergeCell ref="C16:H16"/>
  </mergeCells>
  <phoneticPr fontId="17" type="noConversion"/>
  <pageMargins left="0.75138888888888899" right="0.51180555555555596" top="1" bottom="0.43263888888888902"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9"/>
  <sheetViews>
    <sheetView workbookViewId="0">
      <selection activeCell="D14" sqref="D14"/>
    </sheetView>
  </sheetViews>
  <sheetFormatPr defaultColWidth="9" defaultRowHeight="13.5" x14ac:dyDescent="0.15"/>
  <cols>
    <col min="1" max="1" width="9" style="3"/>
    <col min="2" max="2" width="39.75" style="4" customWidth="1"/>
    <col min="3" max="3" width="13.25" style="1" customWidth="1"/>
    <col min="4" max="4" width="26.875" style="1" customWidth="1"/>
    <col min="5" max="5" width="30" style="4" customWidth="1"/>
    <col min="6" max="16383" width="9" style="1"/>
  </cols>
  <sheetData>
    <row r="1" spans="1:5" x14ac:dyDescent="0.15">
      <c r="B1" s="4" t="s">
        <v>56</v>
      </c>
    </row>
    <row r="2" spans="1:5" s="1" customFormat="1" ht="30.75" customHeight="1" x14ac:dyDescent="0.15">
      <c r="A2" s="101" t="s">
        <v>57</v>
      </c>
      <c r="B2" s="101"/>
      <c r="C2" s="101"/>
      <c r="D2" s="101"/>
      <c r="E2" s="101"/>
    </row>
    <row r="3" spans="1:5" s="2" customFormat="1" ht="24" customHeight="1" x14ac:dyDescent="0.15">
      <c r="A3" s="5"/>
      <c r="B3" s="6" t="s">
        <v>2</v>
      </c>
      <c r="C3" s="7"/>
      <c r="D3" s="8" t="s">
        <v>3</v>
      </c>
      <c r="E3" s="9" t="s">
        <v>30</v>
      </c>
    </row>
    <row r="4" spans="1:5" s="1" customFormat="1" ht="28.5" customHeight="1" x14ac:dyDescent="0.15">
      <c r="A4" s="10" t="s">
        <v>4</v>
      </c>
      <c r="B4" s="11" t="s">
        <v>5</v>
      </c>
      <c r="C4" s="10" t="s">
        <v>9</v>
      </c>
      <c r="D4" s="10" t="s">
        <v>58</v>
      </c>
      <c r="E4" s="11" t="s">
        <v>59</v>
      </c>
    </row>
    <row r="5" spans="1:5" s="1" customFormat="1" ht="42" customHeight="1" x14ac:dyDescent="0.15">
      <c r="A5" s="12">
        <v>1</v>
      </c>
      <c r="B5" s="13" t="s">
        <v>37</v>
      </c>
      <c r="C5" s="14">
        <v>55150</v>
      </c>
      <c r="D5" s="15" t="s">
        <v>60</v>
      </c>
      <c r="E5" s="16" t="s">
        <v>61</v>
      </c>
    </row>
    <row r="6" spans="1:5" s="1" customFormat="1" ht="33.75" customHeight="1" x14ac:dyDescent="0.15">
      <c r="A6" s="12">
        <v>2</v>
      </c>
      <c r="B6" s="17" t="s">
        <v>24</v>
      </c>
      <c r="C6" s="18">
        <v>5000</v>
      </c>
      <c r="D6" s="15" t="s">
        <v>62</v>
      </c>
      <c r="E6" s="19" t="s">
        <v>63</v>
      </c>
    </row>
    <row r="7" spans="1:5" s="1" customFormat="1" ht="26.25" customHeight="1" x14ac:dyDescent="0.15">
      <c r="A7" s="12">
        <v>3</v>
      </c>
      <c r="B7" s="17" t="s">
        <v>64</v>
      </c>
      <c r="C7" s="20">
        <v>2277300</v>
      </c>
      <c r="D7" s="15" t="s">
        <v>65</v>
      </c>
      <c r="E7" s="19" t="s">
        <v>63</v>
      </c>
    </row>
    <row r="8" spans="1:5" s="1" customFormat="1" ht="26.25" customHeight="1" x14ac:dyDescent="0.15">
      <c r="A8" s="102" t="s">
        <v>26</v>
      </c>
      <c r="B8" s="103"/>
      <c r="C8" s="20">
        <f>SUM(C5:C7)</f>
        <v>2337450</v>
      </c>
      <c r="D8" s="21"/>
      <c r="E8" s="22"/>
    </row>
    <row r="9" spans="1:5" s="1" customFormat="1" x14ac:dyDescent="0.15">
      <c r="A9" s="3"/>
      <c r="B9" s="4"/>
      <c r="C9" s="23"/>
      <c r="E9" s="4"/>
    </row>
  </sheetData>
  <sheetProtection formatCells="0" insertHyperlinks="0" autoFilter="0"/>
  <mergeCells count="2">
    <mergeCell ref="A2:E2"/>
    <mergeCell ref="A8:B8"/>
  </mergeCells>
  <phoneticPr fontId="17" type="noConversion"/>
  <pageMargins left="1.14173228346457" right="0.74803149606299202" top="0.98425196850393704" bottom="0.98425196850393704" header="0.511811023622047" footer="0.511811023622047"/>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1"/>
  <pixelatorList sheetStid="5"/>
  <pixelatorList sheetStid="6"/>
  <pixelatorList sheetStid="13"/>
  <pixelatorList sheetStid="14"/>
</pixelators>
</file>

<file path=customXml/item2.xml><?xml version="1.0" encoding="utf-8"?>
<woProps xmlns="https://web.wps.cn/et/2018/main" xmlns:s="http://schemas.openxmlformats.org/spreadsheetml/2006/main">
  <woSheetsProps>
    <woSheetProps sheetStid="11"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Props sheetStid="13"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收入支出总表9月（付娆统一填写）</vt:lpstr>
      <vt:lpstr>支出明细表（报销人填写）</vt:lpstr>
      <vt:lpstr>收入明细表（报销人或项目负责人填写）</vt:lpstr>
      <vt:lpstr>'支出明细表（报销人填写）'!Print_Titles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娆 付</cp:lastModifiedBy>
  <cp:lastPrinted>2022-07-02T16:33:00Z</cp:lastPrinted>
  <dcterms:created xsi:type="dcterms:W3CDTF">2020-11-17T05:49:00Z</dcterms:created>
  <dcterms:modified xsi:type="dcterms:W3CDTF">2023-10-20T03:12:42Z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3DB900B3856D465988FE348D0824F42E</vt:lpwstr>
  </property>
</Properties>
</file>